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Z:\Anerkennung von Prüfungsleistungen\Duisburg\Cyber Physical Systems\"/>
    </mc:Choice>
  </mc:AlternateContent>
  <xr:revisionPtr revIDLastSave="0" documentId="13_ncr:1_{F555FBB7-5432-434A-88B8-E1C6DE493D94}" xr6:coauthVersionLast="36" xr6:coauthVersionMax="36" xr10:uidLastSave="{00000000-0000-0000-0000-000000000000}"/>
  <workbookProtection lockWindows="1"/>
  <bookViews>
    <workbookView xWindow="0" yWindow="0" windowWidth="16380" windowHeight="8196" tabRatio="991" xr2:uid="{00000000-000D-0000-FFFF-FFFF00000000}"/>
  </bookViews>
  <sheets>
    <sheet name="Formular" sheetId="1" r:id="rId1"/>
    <sheet name="Prüfungen Studiengang" sheetId="2" r:id="rId2"/>
  </sheets>
  <definedNames>
    <definedName name="_xlnm._FilterDatabase" localSheetId="0">Formular!$B$11:$B$61</definedName>
    <definedName name="_xlnm.Print_Area" localSheetId="0">Formular!$B$1:$N$108</definedName>
    <definedName name="_xlnm.Print_Area" localSheetId="1">'Prüfungen Studiengang'!$A$1:$E$199</definedName>
    <definedName name="Z_38361E96_C2A6_4991_ACAC_0C359CB3CB75_.wvu.FilterData" localSheetId="0">Formular!$B$11:$B$61</definedName>
    <definedName name="Z_38361E96_C2A6_4991_ACAC_0C359CB3CB75_.wvu.PrintArea" localSheetId="0">Formular!$B$1:$N$108</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L59" i="1" l="1"/>
  <c r="K60" i="1" s="1"/>
  <c r="L58" i="1"/>
  <c r="J58" i="1"/>
  <c r="H58" i="1"/>
  <c r="L57" i="1"/>
  <c r="J57" i="1"/>
  <c r="H57" i="1"/>
  <c r="L56" i="1"/>
  <c r="J56" i="1"/>
  <c r="H56" i="1"/>
  <c r="L55" i="1"/>
  <c r="J55" i="1"/>
  <c r="H55" i="1"/>
  <c r="L54" i="1"/>
  <c r="J54" i="1"/>
  <c r="H54" i="1"/>
  <c r="L53" i="1"/>
  <c r="J53" i="1"/>
  <c r="H53" i="1"/>
  <c r="L52" i="1"/>
  <c r="J52" i="1"/>
  <c r="H52" i="1"/>
  <c r="L51" i="1"/>
  <c r="J51" i="1"/>
  <c r="H51" i="1"/>
  <c r="L50" i="1"/>
  <c r="J50" i="1"/>
  <c r="H50" i="1"/>
  <c r="L49" i="1"/>
  <c r="J49" i="1"/>
  <c r="H49" i="1"/>
  <c r="L48" i="1"/>
  <c r="J48" i="1"/>
  <c r="H48" i="1"/>
  <c r="L47" i="1"/>
  <c r="J47" i="1"/>
  <c r="H47" i="1"/>
  <c r="L46" i="1"/>
  <c r="J46" i="1"/>
  <c r="H46" i="1"/>
  <c r="L45" i="1"/>
  <c r="J45" i="1"/>
  <c r="H45" i="1"/>
  <c r="L44" i="1"/>
  <c r="J44" i="1"/>
  <c r="H44" i="1"/>
  <c r="L43" i="1"/>
  <c r="J43" i="1"/>
  <c r="H43" i="1"/>
  <c r="L42" i="1"/>
  <c r="J42" i="1"/>
  <c r="H42" i="1"/>
  <c r="L41" i="1"/>
  <c r="J41" i="1"/>
  <c r="H41" i="1"/>
  <c r="L40" i="1"/>
  <c r="J40" i="1"/>
  <c r="H40" i="1"/>
  <c r="L39" i="1"/>
  <c r="J39" i="1"/>
  <c r="H39" i="1"/>
  <c r="L38" i="1"/>
  <c r="J38" i="1"/>
  <c r="H38" i="1"/>
  <c r="L37" i="1"/>
  <c r="J37" i="1"/>
  <c r="H37" i="1"/>
  <c r="L36" i="1"/>
  <c r="J36" i="1"/>
  <c r="H36" i="1"/>
  <c r="L35" i="1"/>
  <c r="J35" i="1"/>
  <c r="H35" i="1"/>
  <c r="L34" i="1"/>
  <c r="J34" i="1"/>
  <c r="H34" i="1"/>
  <c r="L33" i="1"/>
  <c r="J33" i="1"/>
  <c r="H33" i="1"/>
  <c r="L32" i="1"/>
  <c r="J32" i="1"/>
  <c r="H32" i="1"/>
  <c r="L31" i="1"/>
  <c r="J31" i="1"/>
  <c r="H31" i="1"/>
  <c r="L30" i="1"/>
  <c r="J30" i="1"/>
  <c r="H30" i="1"/>
  <c r="L29" i="1"/>
  <c r="J29" i="1"/>
  <c r="H29" i="1"/>
  <c r="L28" i="1"/>
  <c r="J28" i="1"/>
  <c r="H28" i="1"/>
  <c r="L27" i="1"/>
  <c r="J27" i="1"/>
  <c r="H27" i="1"/>
  <c r="L26" i="1"/>
  <c r="J26" i="1"/>
  <c r="H26" i="1"/>
  <c r="L25" i="1"/>
  <c r="J25" i="1"/>
  <c r="H25" i="1"/>
  <c r="L24" i="1"/>
  <c r="J24" i="1"/>
  <c r="H24" i="1"/>
  <c r="L23" i="1"/>
  <c r="J23" i="1"/>
  <c r="H23" i="1"/>
  <c r="L22" i="1"/>
  <c r="J22" i="1"/>
  <c r="H22" i="1"/>
  <c r="L21" i="1"/>
  <c r="J21" i="1"/>
  <c r="H21" i="1"/>
  <c r="L20" i="1"/>
  <c r="J20" i="1"/>
  <c r="H20" i="1"/>
  <c r="L19" i="1"/>
  <c r="J19" i="1"/>
  <c r="H19" i="1"/>
  <c r="L18" i="1"/>
  <c r="J18" i="1"/>
  <c r="H18" i="1"/>
  <c r="L17" i="1"/>
  <c r="J17" i="1"/>
  <c r="H17" i="1"/>
  <c r="L16" i="1"/>
  <c r="J16" i="1"/>
  <c r="H16" i="1"/>
  <c r="L15" i="1"/>
  <c r="J15" i="1"/>
  <c r="H15" i="1"/>
  <c r="L14" i="1"/>
  <c r="J14" i="1"/>
  <c r="H14" i="1"/>
  <c r="L13" i="1"/>
  <c r="J13" i="1"/>
  <c r="H13" i="1"/>
  <c r="L12" i="1"/>
  <c r="J12" i="1"/>
  <c r="H12" i="1"/>
  <c r="N8" i="1"/>
  <c r="I61" i="1" l="1"/>
</calcChain>
</file>

<file path=xl/sharedStrings.xml><?xml version="1.0" encoding="utf-8"?>
<sst xmlns="http://schemas.openxmlformats.org/spreadsheetml/2006/main" count="170" uniqueCount="122">
  <si>
    <t>Antrag auf Anerkennung von Studien- und Prüfungsleistungen</t>
  </si>
  <si>
    <r>
      <rPr>
        <sz val="12"/>
        <color rgb="FF000000"/>
        <rFont val="Calibri"/>
        <family val="2"/>
        <charset val="1"/>
      </rPr>
      <t xml:space="preserve">(einzureichen per E-Mail bei </t>
    </r>
    <r>
      <rPr>
        <b/>
        <sz val="12"/>
        <color rgb="FF000000"/>
        <rFont val="Calibri"/>
        <family val="2"/>
        <charset val="1"/>
      </rPr>
      <t>der zuständigen Sachbearbeitung im Bereich Prüfungswesen</t>
    </r>
    <r>
      <rPr>
        <sz val="12"/>
        <color rgb="FF000000"/>
        <rFont val="Calibri"/>
        <family val="2"/>
        <charset val="1"/>
      </rPr>
      <t xml:space="preserve"> unter Beachtung der Ausschlussfristen)</t>
    </r>
  </si>
  <si>
    <t>Name, Vorname:</t>
  </si>
  <si>
    <t>Anschrift:</t>
  </si>
  <si>
    <t>Telefon, Email:</t>
  </si>
  <si>
    <r>
      <rPr>
        <b/>
        <sz val="12"/>
        <color rgb="FF000000"/>
        <rFont val="Calibri"/>
        <family val="2"/>
        <charset val="1"/>
      </rPr>
      <t xml:space="preserve">Matrikelnummer:
</t>
    </r>
    <r>
      <rPr>
        <b/>
        <sz val="8"/>
        <color rgb="FF000000"/>
        <rFont val="Calibri"/>
        <family val="2"/>
        <charset val="1"/>
      </rPr>
      <t>(sofern bereits an der UDE immatrikuliert)</t>
    </r>
  </si>
  <si>
    <t>Anrechnung für folgenden
Abschluss/Studiengang:</t>
  </si>
  <si>
    <t>Regelstudienzeit:</t>
  </si>
  <si>
    <t>Durch Antragsteller/in auszufüllen!</t>
  </si>
  <si>
    <r>
      <rPr>
        <b/>
        <sz val="12"/>
        <color rgb="FF000000"/>
        <rFont val="Calibri"/>
        <family val="2"/>
        <charset val="1"/>
      </rPr>
      <t>Eintrag durch</t>
    </r>
    <r>
      <rPr>
        <sz val="12"/>
        <color rgb="FF000000"/>
        <rFont val="Calibri"/>
        <family val="2"/>
        <charset val="1"/>
      </rPr>
      <t xml:space="preserve"> den </t>
    </r>
    <r>
      <rPr>
        <sz val="12"/>
        <color rgb="FFFF0000"/>
        <rFont val="Calibri"/>
        <family val="2"/>
        <charset val="1"/>
      </rPr>
      <t>Prüfungsausschuss / Prüfer/in</t>
    </r>
    <r>
      <rPr>
        <sz val="12"/>
        <color rgb="FF000000"/>
        <rFont val="Calibri"/>
        <family val="2"/>
        <charset val="1"/>
      </rPr>
      <t xml:space="preserve"> / </t>
    </r>
    <r>
      <rPr>
        <sz val="12"/>
        <color rgb="FF0070C0"/>
        <rFont val="Calibri"/>
        <family val="2"/>
        <charset val="1"/>
      </rPr>
      <t>Bereich Prüfungswesen</t>
    </r>
  </si>
  <si>
    <t>Bereits abgelegte Prüfungsleistungen</t>
  </si>
  <si>
    <t>Antrag auf Anerkennung</t>
  </si>
  <si>
    <r>
      <rPr>
        <sz val="12"/>
        <color rgb="FF000000"/>
        <rFont val="Calibri"/>
        <family val="2"/>
        <charset val="1"/>
      </rPr>
      <t xml:space="preserve">
Titel der </t>
    </r>
    <r>
      <rPr>
        <b/>
        <sz val="12"/>
        <color rgb="FF000000"/>
        <rFont val="Calibri"/>
        <family val="2"/>
        <charset val="1"/>
      </rPr>
      <t>bereits
abgelegten</t>
    </r>
    <r>
      <rPr>
        <sz val="12"/>
        <color rgb="FF000000"/>
        <rFont val="Calibri"/>
        <family val="2"/>
        <charset val="1"/>
      </rPr>
      <t xml:space="preserve"> Prüfung**
</t>
    </r>
    <r>
      <rPr>
        <sz val="8"/>
        <color rgb="FF000000"/>
        <rFont val="Calibri"/>
        <family val="2"/>
        <charset val="1"/>
      </rPr>
      <t xml:space="preserve">
Bitte nur eine Prüfung pro Zeile eintragen!
(Bezeichung laut Transcript)</t>
    </r>
  </si>
  <si>
    <r>
      <rPr>
        <sz val="12"/>
        <color rgb="FF000000"/>
        <rFont val="Calibri"/>
        <family val="2"/>
        <charset val="1"/>
      </rPr>
      <t xml:space="preserve">
Prüfungsform
</t>
    </r>
    <r>
      <rPr>
        <sz val="8"/>
        <color rgb="FF000000"/>
        <rFont val="Calibri"/>
        <family val="2"/>
        <charset val="1"/>
      </rPr>
      <t>(Klausur,
Hausarbeit,
mdl. Prüfung etc.)</t>
    </r>
  </si>
  <si>
    <r>
      <rPr>
        <sz val="12"/>
        <color rgb="FF000000"/>
        <rFont val="Calibri"/>
        <family val="2"/>
        <charset val="1"/>
      </rPr>
      <t xml:space="preserve">
Erworbene Credits
</t>
    </r>
    <r>
      <rPr>
        <sz val="8"/>
        <color rgb="FF000000"/>
        <rFont val="Calibri"/>
        <family val="2"/>
        <charset val="1"/>
      </rPr>
      <t xml:space="preserve">
(laut Transcript)</t>
    </r>
  </si>
  <si>
    <r>
      <rPr>
        <sz val="12"/>
        <color rgb="FF000000"/>
        <rFont val="Calibri"/>
        <family val="2"/>
        <charset val="1"/>
      </rPr>
      <t xml:space="preserve">
Note
</t>
    </r>
    <r>
      <rPr>
        <sz val="8"/>
        <color rgb="FF000000"/>
        <rFont val="Calibri"/>
        <family val="2"/>
        <charset val="1"/>
      </rPr>
      <t xml:space="preserve">
(laut
Transcript)</t>
    </r>
  </si>
  <si>
    <t xml:space="preserve">
Lfd. Nr.</t>
  </si>
  <si>
    <r>
      <rPr>
        <b/>
        <sz val="12"/>
        <color rgb="FF000000"/>
        <rFont val="Calibri"/>
        <family val="2"/>
        <charset val="1"/>
      </rPr>
      <t xml:space="preserve">
für folgende Prüfungen</t>
    </r>
    <r>
      <rPr>
        <sz val="12"/>
        <color rgb="FF000000"/>
        <rFont val="Calibri"/>
        <family val="2"/>
        <charset val="1"/>
      </rPr>
      <t xml:space="preserve">:
</t>
    </r>
    <r>
      <rPr>
        <sz val="8"/>
        <color rgb="FF000000"/>
        <rFont val="Calibri"/>
        <family val="2"/>
        <charset val="1"/>
      </rPr>
      <t xml:space="preserve">
(Bitte nur die laufende Nummer aus der Anlage "Prüfungen Studiengang" eintragen;  der Name der Prüfung wird automatisiert ergänzt)</t>
    </r>
  </si>
  <si>
    <t xml:space="preserve">
Lfd. 
Nr.</t>
  </si>
  <si>
    <r>
      <rPr>
        <b/>
        <sz val="12"/>
        <color rgb="FF000000"/>
        <rFont val="Calibri"/>
        <family val="2"/>
        <charset val="1"/>
      </rPr>
      <t xml:space="preserve">
Prüfung wird anerkannt für: 
</t>
    </r>
    <r>
      <rPr>
        <sz val="12"/>
        <color rgb="FF000000"/>
        <rFont val="Calibri"/>
        <family val="2"/>
        <charset val="1"/>
      </rPr>
      <t>Pool / Prüfungsnr. / Prüfung</t>
    </r>
  </si>
  <si>
    <r>
      <rPr>
        <b/>
        <sz val="14"/>
        <color rgb="FF000000"/>
        <rFont val="Calibri"/>
        <family val="2"/>
        <charset val="1"/>
      </rPr>
      <t xml:space="preserve">
</t>
    </r>
    <r>
      <rPr>
        <b/>
        <sz val="8"/>
        <color rgb="FF000000"/>
        <rFont val="Calibri"/>
        <family val="2"/>
        <charset val="1"/>
      </rPr>
      <t>Ja / Nein*</t>
    </r>
  </si>
  <si>
    <t xml:space="preserve">
Aner-
kannte
Credits</t>
  </si>
  <si>
    <t xml:space="preserve">
Über-
nommene
Note</t>
  </si>
  <si>
    <t xml:space="preserve">
Antrag
geprüft
durch:</t>
  </si>
  <si>
    <t>Summe der anerkannten Credits:</t>
  </si>
  <si>
    <t>Dieser Bescheid ist bei der Bewerbung für
ein höheres Fachsemester und bei der
Einschreibung  vorzulegen.</t>
  </si>
  <si>
    <t>(Anerkannte Credits x Regelstudienzeit : max. zu erwerbende Credits):</t>
  </si>
  <si>
    <r>
      <rPr>
        <sz val="12"/>
        <color rgb="FF000000"/>
        <rFont val="Calibri"/>
        <family val="2"/>
        <charset val="1"/>
      </rPr>
      <t xml:space="preserve">Ich beantrage einen Einstufungsbescheid:                </t>
    </r>
    <r>
      <rPr>
        <b/>
        <sz val="12"/>
        <color rgb="FF000000"/>
        <rFont val="Calibri"/>
        <family val="2"/>
        <charset val="1"/>
      </rPr>
      <t>/</t>
    </r>
    <r>
      <rPr>
        <sz val="12"/>
        <color rgb="FF000000"/>
        <rFont val="Calibri"/>
        <family val="2"/>
        <charset val="1"/>
      </rPr>
      <t xml:space="preserve">                     (Zutreffendes bitte anklicken)</t>
    </r>
  </si>
  <si>
    <t>** Einzureichende Unterlagen:</t>
  </si>
  <si>
    <t>Anlage 1: Transcript of Records</t>
  </si>
  <si>
    <t>Anlage 3: Prüfungsordnung</t>
  </si>
  <si>
    <t>Anlage 2: Auszug aus dem Modulhandbuch</t>
  </si>
  <si>
    <t>Anlage 4: ggf. Learning Agreement bei Leistungen im Ausland</t>
  </si>
  <si>
    <t>* Ablehnungsgründe (weitere Erläuterungen ggf. auf Seite 3 ergänzen):</t>
  </si>
  <si>
    <t>A - Nichtanerkennung wegen inhaltlicher Inkompatibilität</t>
  </si>
  <si>
    <t>C - Nichtanerkennung wegen nicht aussagekräftiger Unterlagen</t>
  </si>
  <si>
    <t>B - Nichtanerkennung wegen anderer vermittelter Kompetenzen</t>
  </si>
  <si>
    <t>D - Nichtanerkennung aus anderen Gründen</t>
  </si>
  <si>
    <t>Ausführliche Begründungen zu den Ablehnungen (A - D):</t>
  </si>
  <si>
    <t>Lfd. Nr.</t>
  </si>
  <si>
    <r>
      <rPr>
        <sz val="12"/>
        <color rgb="FF000000"/>
        <rFont val="Calibri"/>
        <family val="2"/>
        <charset val="1"/>
      </rPr>
      <t xml:space="preserve">Grund
</t>
    </r>
    <r>
      <rPr>
        <sz val="8"/>
        <color rgb="FF000000"/>
        <rFont val="Calibri"/>
        <family val="2"/>
        <charset val="1"/>
      </rPr>
      <t>(A, B, C oder D)</t>
    </r>
  </si>
  <si>
    <t>Begründung</t>
  </si>
  <si>
    <t>Rechtsmittelbelehrung:</t>
  </si>
  <si>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</si>
  <si>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t>Hinweis:</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</si>
  <si>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</si>
  <si>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Mit freundlichen Grüßen</t>
  </si>
  <si>
    <t>Für den/die Vorsitzende/n des Prüfungsausschusses</t>
  </si>
  <si>
    <t>Im Auftrag</t>
  </si>
  <si>
    <t>_____________________________________</t>
  </si>
  <si>
    <t>(Sachbearbeiter/in Bereich Prüfungswesen)</t>
  </si>
  <si>
    <t>Studiengang:</t>
  </si>
  <si>
    <t>Pool</t>
  </si>
  <si>
    <t>Prüf.Nr.</t>
  </si>
  <si>
    <t>Prüfung</t>
  </si>
  <si>
    <t>Credits</t>
  </si>
  <si>
    <t>ZKD</t>
  </si>
  <si>
    <t>ZKA</t>
  </si>
  <si>
    <t>Cloud, Web &amp; Mobile</t>
  </si>
  <si>
    <t>Compilerbau</t>
  </si>
  <si>
    <t>Distributed Systems</t>
  </si>
  <si>
    <t>Entwicklung sicherer Software</t>
  </si>
  <si>
    <t>Information Mining</t>
  </si>
  <si>
    <t>Information Retrieval</t>
  </si>
  <si>
    <t>Internet of Things: Protocols and System Software</t>
  </si>
  <si>
    <t>ZKB</t>
  </si>
  <si>
    <t>Kinematics of Robots and Mechanisms</t>
  </si>
  <si>
    <t>AIM</t>
  </si>
  <si>
    <t>Masterarbeit und -kolloquium</t>
  </si>
  <si>
    <t>Mobilkommunikationstechnik</t>
  </si>
  <si>
    <t>Modellierung nebenläufiger Systeme</t>
  </si>
  <si>
    <t>Neuroinformatik und Organic Computing</t>
  </si>
  <si>
    <t>Peer-to-Peer Systeme</t>
  </si>
  <si>
    <t>Scientific Visualization</t>
  </si>
  <si>
    <t>Sensor Networks</t>
  </si>
  <si>
    <t>Masterarbeit, Projekt, Seminar</t>
  </si>
  <si>
    <r>
      <t>Hinweis für Antragsteller:</t>
    </r>
    <r>
      <rPr>
        <b/>
        <sz val="10"/>
        <color rgb="FF000000"/>
        <rFont val="Calibri"/>
        <family val="2"/>
        <charset val="1"/>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</si>
  <si>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t>Dort absolvierte Semester</t>
  </si>
  <si>
    <t>Leistungen wurden erbracht (Studiengang/Hochschule):</t>
  </si>
  <si>
    <t>Übersicht aller Prüfungsleistungen im Studiengang
Master of Science Cyber Physical Systems</t>
  </si>
  <si>
    <t>Vertiefung der Informatik</t>
  </si>
  <si>
    <t>Cognitive Robot Systems</t>
  </si>
  <si>
    <t>Computer / Robot Vision</t>
  </si>
  <si>
    <t>Grundlagen der künstlichen Intelligenz</t>
  </si>
  <si>
    <t>Mensch-Computer Interaktion</t>
  </si>
  <si>
    <t xml:space="preserve">Methods of Real-time Networking </t>
  </si>
  <si>
    <t>Natürlichsprachliche Mensch-Computer-Interaktion</t>
  </si>
  <si>
    <t>Pervasive Computing</t>
  </si>
  <si>
    <t>Software Craftsmanship</t>
  </si>
  <si>
    <t>Software-defined Networking</t>
  </si>
  <si>
    <t>ZED</t>
  </si>
  <si>
    <t>Master of Science Cyber Physical Systems (PO 21)</t>
  </si>
  <si>
    <t xml:space="preserve">Ingenieurswissenschaftliche Vertiefung für CPS </t>
  </si>
  <si>
    <t>Biomechanik</t>
  </si>
  <si>
    <t>Coding Theory</t>
  </si>
  <si>
    <t>Digitale Schaltungstechnik</t>
  </si>
  <si>
    <t>Functional Safety</t>
  </si>
  <si>
    <t>Informationstechnik in der elektrischen Energietechnik</t>
  </si>
  <si>
    <t>Kommunikationsnetze</t>
  </si>
  <si>
    <t>Manipulatortechnik</t>
  </si>
  <si>
    <t>Technische Grundlagen zukünftiger Fahrzeugsysteme</t>
  </si>
  <si>
    <t>Additive Fertigungsverfahren 1 - Grundlagen</t>
  </si>
  <si>
    <t>Elektrische Messtechnik (oP)</t>
  </si>
  <si>
    <t>Elektrische Netzwerke</t>
  </si>
  <si>
    <t>Elektrische und magnetische Felder</t>
  </si>
  <si>
    <t>Grundlagen elektronischer Schaltungen</t>
  </si>
  <si>
    <t>Nachrichtentechnik</t>
  </si>
  <si>
    <t>Regelungstechnik EIT (oP)</t>
  </si>
  <si>
    <t>Sensorik und Aktuatorik (oP)</t>
  </si>
  <si>
    <t>Technische Mechanik 2</t>
  </si>
  <si>
    <t>Automaten und formale Sprachen</t>
  </si>
  <si>
    <t>Logik</t>
  </si>
  <si>
    <t>Programmierparadigmen</t>
  </si>
  <si>
    <t>Rechnernetze und Kommunikationssysteme</t>
  </si>
  <si>
    <t>Sicherheit in Kommunikationsnetzen</t>
  </si>
  <si>
    <t>CPS‐Labor‐Praktikum</t>
  </si>
  <si>
    <t>Forschungsprojekt HW/SW Co‐Design 1</t>
  </si>
  <si>
    <t>Forschungsprojekt HW/SW Co‐Design 2</t>
  </si>
  <si>
    <t>Höhere Mathematik in Anwendungen des Ingenieurwesens</t>
  </si>
  <si>
    <t>Fachübergreifende Grundlagen</t>
  </si>
  <si>
    <t>Datenstrukturen und Algorithmen</t>
  </si>
  <si>
    <t>Master of Science - Cyber Physical Systems (PO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</si>
</sst>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21" x14ac:knownFonts="1">
    <font>
      <sz val="12"/>
      <color rgb="FF000000"/>
      <name val="Calibri"/>
      <family val="2"/>
      <charset val="1"/>
    </font>
    <font>
      <sz val="11"/>
      <color rgb="FF000000"/>
      <name val="Calibri"/>
      <family val="2"/>
      <charset val="1"/>
    </font>
    <font>
      <b/>
      <sz val="20"/>
      <color rgb="FF000000"/>
      <name val="Calibri"/>
      <family val="2"/>
      <charset val="1"/>
    </font>
    <font>
      <b/>
      <sz val="12"/>
      <color rgb="FF000000"/>
      <name val="Calibri"/>
      <family val="2"/>
      <charset val="1"/>
    </font>
    <font>
      <b/>
      <i/>
      <sz val="12"/>
      <color rgb="FF000000"/>
      <name val="Calibri"/>
      <family val="2"/>
      <charset val="1"/>
    </font>
    <font>
      <b/>
      <sz val="8"/>
      <color rgb="FF000000"/>
      <name val="Calibri"/>
      <family val="2"/>
      <charset val="1"/>
    </font>
    <font>
      <sz val="12"/>
      <color rgb="FFFF0000"/>
      <name val="Calibri"/>
      <family val="2"/>
      <charset val="1"/>
    </font>
    <font>
      <sz val="12"/>
      <color rgb="FF0070C0"/>
      <name val="Calibri"/>
      <family val="2"/>
      <charset val="1"/>
    </font>
    <font>
      <sz val="8"/>
      <color rgb="FF000000"/>
      <name val="Calibri"/>
      <family val="2"/>
      <charset val="1"/>
    </font>
    <font>
      <b/>
      <sz val="14"/>
      <color rgb="FF000000"/>
      <name val="Calibri"/>
      <family val="2"/>
      <charset val="1"/>
    </font>
    <font>
      <sz val="8"/>
      <color rgb="FFFF0000"/>
      <name val="Calibri"/>
      <family val="2"/>
      <charset val="1"/>
    </font>
    <font>
      <sz val="10"/>
      <color rgb="FF000000"/>
      <name val="Calibri"/>
      <family val="2"/>
      <charset val="1"/>
    </font>
    <font>
      <b/>
      <sz val="10"/>
      <color rgb="FF000000"/>
      <name val="Calibri"/>
      <family val="2"/>
      <charset val="1"/>
    </font>
    <font>
      <sz val="7"/>
      <color rgb="FF0070C0"/>
      <name val="Calibri"/>
      <family val="2"/>
      <charset val="1"/>
    </font>
    <font>
      <sz val="8"/>
      <name val="Calibri"/>
      <family val="2"/>
      <charset val="1"/>
    </font>
    <font>
      <b/>
      <sz val="14"/>
      <color rgb="FF254061"/>
      <name val="Calibri"/>
      <family val="2"/>
      <charset val="1"/>
    </font>
    <font>
      <sz val="11"/>
      <name val="Calibri"/>
      <family val="2"/>
      <charset val="1"/>
    </font>
    <font>
      <b/>
      <sz val="11"/>
      <color theme="0"/>
      <name val="Calibri"/>
      <family val="2"/>
    </font>
    <font>
      <sz val="11"/>
      <name val="Calibri"/>
      <family val="2"/>
    </font>
    <font>
      <sz val="11"/>
      <name val="Calibri"/>
      <family val="2"/>
      <scheme val="minor"/>
    </font>
    <font>
      <sz val="12"/>
      <name val="Calibri"/>
      <family val="2"/>
    </font>
  </fonts>
  <fills count="3">
    <fill>
      <patternFill patternType="none"/>
    </fill>
    <fill>
      <patternFill patternType="gray125"/>
    </fill>
    <fill>
      <patternFill patternType="solid">
        <fgColor rgb="FF00817E"/>
        <bgColor indexed="64"/>
      </patternFill>
    </fill>
  </fills>
  <borders count="39">
    <border>
      <left/>
      <right/>
      <top/>
      <bottom/>
      <diagonal/>
    </border>
    <border>
      <left/>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rgb="FFFF0000"/>
      </right>
      <top style="medium">
        <color auto="1"/>
      </top>
      <bottom style="thin">
        <color auto="1"/>
      </bottom>
      <diagonal/>
    </border>
    <border>
      <left style="medium">
        <color rgb="FFFF0000"/>
      </left>
      <right style="medium">
        <color rgb="FFFF0000"/>
      </right>
      <top style="medium">
        <color rgb="FFFF0000"/>
      </top>
      <bottom style="thin">
        <color auto="1"/>
      </bottom>
      <diagonal/>
    </border>
    <border>
      <left style="medium">
        <color auto="1"/>
      </left>
      <right style="medium">
        <color auto="1"/>
      </right>
      <top style="thin">
        <color auto="1"/>
      </top>
      <bottom style="thin">
        <color auto="1"/>
      </bottom>
      <diagonal/>
    </border>
    <border>
      <left/>
      <right style="medium">
        <color rgb="FFFF0000"/>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medium">
        <color auto="1"/>
      </left>
      <right style="medium">
        <color rgb="FF4F81BD"/>
      </right>
      <top style="thin">
        <color auto="1"/>
      </top>
      <bottom style="thin">
        <color auto="1"/>
      </bottom>
      <diagonal/>
    </border>
    <border>
      <left style="medium">
        <color rgb="FF4F81BD"/>
      </left>
      <right style="thin">
        <color auto="1"/>
      </right>
      <top style="medium">
        <color rgb="FFFF0000"/>
      </top>
      <bottom style="thin">
        <color auto="1"/>
      </bottom>
      <diagonal/>
    </border>
    <border>
      <left/>
      <right style="thin">
        <color auto="1"/>
      </right>
      <top style="medium">
        <color rgb="FFFF0000"/>
      </top>
      <bottom style="thin">
        <color auto="1"/>
      </bottom>
      <diagonal/>
    </border>
    <border>
      <left style="thin">
        <color auto="1"/>
      </left>
      <right style="medium">
        <color rgb="FF4F81BD"/>
      </right>
      <top style="medium">
        <color rgb="FFFF0000"/>
      </top>
      <bottom style="thin">
        <color auto="1"/>
      </bottom>
      <diagonal/>
    </border>
    <border>
      <left style="medium">
        <color rgb="FF4F81BD"/>
      </left>
      <right style="thin">
        <color auto="1"/>
      </right>
      <top/>
      <bottom/>
      <diagonal/>
    </border>
    <border>
      <left style="thin">
        <color auto="1"/>
      </left>
      <right style="medium">
        <color rgb="FF4F81BD"/>
      </right>
      <top/>
      <bottom style="medium">
        <color rgb="FF4F81BD"/>
      </bottom>
      <diagonal/>
    </border>
    <border>
      <left style="medium">
        <color auto="1"/>
      </left>
      <right style="medium">
        <color rgb="FF4F81BD"/>
      </right>
      <top/>
      <bottom style="medium">
        <color auto="1"/>
      </bottom>
      <diagonal/>
    </border>
    <border>
      <left/>
      <right style="thin">
        <color auto="1"/>
      </right>
      <top/>
      <bottom style="medium">
        <color rgb="FF4F81BD"/>
      </bottom>
      <diagonal/>
    </border>
    <border>
      <left/>
      <right/>
      <top style="medium">
        <color auto="1"/>
      </top>
      <bottom/>
      <diagonal/>
    </border>
    <border>
      <left/>
      <right/>
      <top style="medium">
        <color rgb="FF4F81BD"/>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rgb="FFFF0000"/>
      </bottom>
      <diagonal/>
    </border>
    <border>
      <left/>
      <right style="medium">
        <color auto="1"/>
      </right>
      <top/>
      <bottom style="medium">
        <color rgb="FFFF0000"/>
      </bottom>
      <diagonal/>
    </border>
    <border>
      <left style="medium">
        <color auto="1"/>
      </left>
      <right style="thin">
        <color auto="1"/>
      </right>
      <top/>
      <bottom style="medium">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2">
    <xf numFmtId="0" fontId="0" fillId="0" borderId="0"/>
    <xf numFmtId="0" fontId="1" fillId="0" borderId="0"/>
  </cellStyleXfs>
  <cellXfs count="115">
    <xf numFmtId="0" fontId="0" fillId="0" borderId="0" xfId="0"/>
    <xf numFmtId="0" fontId="0" fillId="0" borderId="0" xfId="0" applyAlignment="1">
      <alignment vertical="center"/>
    </xf>
    <xf numFmtId="0" fontId="0" fillId="0" borderId="11" xfId="0" applyFont="1" applyBorder="1" applyAlignment="1" applyProtection="1">
      <alignment horizontal="center" vertical="top" wrapText="1" shrinkToFit="1"/>
    </xf>
    <xf numFmtId="0" fontId="0" fillId="0" borderId="5" xfId="0" applyFont="1" applyBorder="1" applyAlignment="1" applyProtection="1">
      <alignment horizontal="center" vertical="top" wrapText="1" shrinkToFit="1"/>
    </xf>
    <xf numFmtId="0" fontId="0" fillId="0" borderId="12" xfId="0" applyFont="1" applyBorder="1" applyAlignment="1" applyProtection="1">
      <alignment horizontal="center" vertical="top" wrapText="1"/>
    </xf>
    <xf numFmtId="0" fontId="3" fillId="0" borderId="11" xfId="0" applyFont="1" applyBorder="1" applyAlignment="1" applyProtection="1">
      <alignment horizontal="center" vertical="top" wrapText="1"/>
    </xf>
    <xf numFmtId="0" fontId="0" fillId="0" borderId="13" xfId="0" applyFont="1" applyBorder="1" applyAlignment="1" applyProtection="1">
      <alignment horizontal="center" vertical="top" wrapText="1" shrinkToFit="1"/>
    </xf>
    <xf numFmtId="0" fontId="3" fillId="0" borderId="11" xfId="0" applyFont="1" applyBorder="1" applyAlignment="1" applyProtection="1">
      <alignment horizontal="center" vertical="top" wrapText="1" shrinkToFit="1"/>
    </xf>
    <xf numFmtId="0" fontId="9" fillId="0" borderId="11" xfId="0" applyFont="1" applyBorder="1" applyAlignment="1" applyProtection="1">
      <alignment horizontal="center" vertical="top" wrapText="1" shrinkToFit="1"/>
    </xf>
    <xf numFmtId="0" fontId="0" fillId="0" borderId="14" xfId="0" applyFont="1" applyBorder="1" applyAlignment="1" applyProtection="1">
      <alignment horizontal="center" vertical="top" wrapText="1" shrinkToFit="1"/>
    </xf>
    <xf numFmtId="0" fontId="0" fillId="0" borderId="11" xfId="0" applyBorder="1" applyAlignment="1" applyProtection="1">
      <alignment horizontal="left" vertical="center" wrapText="1" shrinkToFit="1"/>
      <protection locked="0"/>
    </xf>
    <xf numFmtId="0" fontId="0" fillId="0" borderId="11" xfId="0" applyBorder="1" applyAlignment="1" applyProtection="1">
      <alignment horizontal="center" vertical="center" wrapText="1" shrinkToFit="1"/>
      <protection locked="0"/>
    </xf>
    <xf numFmtId="0" fontId="0" fillId="0" borderId="5" xfId="0" applyBorder="1" applyAlignment="1" applyProtection="1">
      <alignment horizontal="center" vertical="center" wrapText="1" shrinkToFit="1"/>
      <protection locked="0"/>
    </xf>
    <xf numFmtId="0" fontId="0" fillId="0" borderId="12" xfId="0" applyBorder="1" applyAlignment="1" applyProtection="1">
      <alignment horizontal="center" vertical="center" wrapText="1" shrinkToFit="1"/>
      <protection locked="0"/>
    </xf>
    <xf numFmtId="0" fontId="8" fillId="0" borderId="15" xfId="0" applyFont="1" applyBorder="1" applyAlignment="1" applyProtection="1">
      <alignment horizontal="left" vertical="center" shrinkToFit="1"/>
    </xf>
    <xf numFmtId="0" fontId="6" fillId="0" borderId="13" xfId="0" applyFont="1" applyBorder="1" applyAlignment="1" applyProtection="1">
      <alignment horizontal="center" vertical="center" wrapText="1" shrinkToFit="1"/>
      <protection locked="0"/>
    </xf>
    <xf numFmtId="0" fontId="10" fillId="0" borderId="15" xfId="0" applyFont="1" applyBorder="1" applyAlignment="1" applyProtection="1">
      <alignment horizontal="left" vertical="center" shrinkToFit="1"/>
    </xf>
    <xf numFmtId="0" fontId="6" fillId="0" borderId="11" xfId="0" applyFont="1" applyBorder="1" applyAlignment="1" applyProtection="1">
      <alignment horizontal="center" vertical="center"/>
      <protection locked="0"/>
    </xf>
    <xf numFmtId="0" fontId="6" fillId="0" borderId="11" xfId="0" applyFont="1" applyBorder="1" applyAlignment="1" applyProtection="1">
      <alignment horizontal="center" vertical="center" wrapText="1" shrinkToFit="1"/>
    </xf>
    <xf numFmtId="165" fontId="6" fillId="0" borderId="11" xfId="0" applyNumberFormat="1" applyFont="1" applyBorder="1" applyAlignment="1" applyProtection="1">
      <alignment horizontal="center" vertical="center" wrapText="1" shrinkToFit="1"/>
      <protection locked="0"/>
    </xf>
    <xf numFmtId="0" fontId="6" fillId="0" borderId="14" xfId="0" applyFont="1" applyBorder="1" applyAlignment="1" applyProtection="1">
      <alignment vertical="center" wrapText="1" shrinkToFit="1"/>
      <protection locked="0"/>
    </xf>
    <xf numFmtId="0" fontId="6" fillId="0" borderId="16" xfId="0" applyFont="1" applyBorder="1" applyAlignment="1" applyProtection="1">
      <alignment horizontal="center" vertical="center" wrapText="1" shrinkToFit="1"/>
      <protection locked="0"/>
    </xf>
    <xf numFmtId="165" fontId="6" fillId="0" borderId="17" xfId="0" applyNumberFormat="1" applyFont="1" applyBorder="1" applyAlignment="1" applyProtection="1">
      <alignment horizontal="center" vertical="center" wrapText="1" shrinkToFit="1"/>
      <protection locked="0"/>
    </xf>
    <xf numFmtId="0" fontId="6" fillId="0" borderId="18" xfId="0" applyFont="1" applyBorder="1" applyAlignment="1" applyProtection="1">
      <alignment vertical="center" wrapText="1" shrinkToFit="1"/>
      <protection locked="0"/>
    </xf>
    <xf numFmtId="0" fontId="7" fillId="0" borderId="21" xfId="0" applyFont="1" applyBorder="1" applyAlignment="1">
      <alignment horizontal="center" vertical="center" wrapText="1" shrinkToFit="1"/>
    </xf>
    <xf numFmtId="0" fontId="0" fillId="0" borderId="27" xfId="0" applyBorder="1"/>
    <xf numFmtId="0" fontId="0" fillId="0" borderId="0" xfId="0" applyBorder="1"/>
    <xf numFmtId="0" fontId="0" fillId="0" borderId="28" xfId="0" applyBorder="1"/>
    <xf numFmtId="0" fontId="3" fillId="0" borderId="0" xfId="0" applyFont="1" applyAlignment="1"/>
    <xf numFmtId="0" fontId="3" fillId="0" borderId="0" xfId="0" applyFont="1" applyAlignment="1">
      <alignment horizontal="left"/>
    </xf>
    <xf numFmtId="0" fontId="0" fillId="0" borderId="0" xfId="0" applyAlignment="1"/>
    <xf numFmtId="0" fontId="3" fillId="0" borderId="0" xfId="0" applyFont="1" applyProtection="1"/>
    <xf numFmtId="0" fontId="0" fillId="0" borderId="0" xfId="0" applyProtection="1"/>
    <xf numFmtId="0" fontId="0" fillId="0" borderId="11" xfId="0" applyFont="1" applyBorder="1" applyAlignment="1" applyProtection="1">
      <alignment horizontal="center" vertical="top" wrapText="1"/>
    </xf>
    <xf numFmtId="0" fontId="0" fillId="0" borderId="11" xfId="0" applyBorder="1" applyAlignment="1" applyProtection="1">
      <alignment horizontal="center" vertical="top" wrapText="1"/>
      <protection locked="0"/>
    </xf>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11" fillId="0" borderId="0" xfId="0" applyFont="1" applyProtection="1"/>
    <xf numFmtId="0" fontId="0" fillId="0" borderId="0" xfId="0" applyAlignment="1">
      <alignment horizontal="left" vertical="top" wrapText="1"/>
    </xf>
    <xf numFmtId="0" fontId="11" fillId="0" borderId="0" xfId="0" applyFont="1" applyAlignment="1" applyProtection="1">
      <alignment horizontal="left" vertical="center" wrapText="1"/>
    </xf>
    <xf numFmtId="0" fontId="11" fillId="0" borderId="0" xfId="0" applyFont="1" applyAlignment="1" applyProtection="1"/>
    <xf numFmtId="0" fontId="11" fillId="0" borderId="0" xfId="0" applyFont="1" applyProtection="1">
      <protection locked="0"/>
    </xf>
    <xf numFmtId="0" fontId="1" fillId="0" borderId="0" xfId="1" applyAlignment="1">
      <alignment horizontal="center" vertical="top"/>
    </xf>
    <xf numFmtId="0" fontId="1" fillId="0" borderId="0" xfId="1" applyAlignment="1">
      <alignment horizontal="left" vertical="top"/>
    </xf>
    <xf numFmtId="0" fontId="1" fillId="0" borderId="0" xfId="1" applyAlignment="1">
      <alignment horizontal="right" vertical="top"/>
    </xf>
    <xf numFmtId="0" fontId="1" fillId="0" borderId="0" xfId="1" applyAlignment="1">
      <alignment vertical="top"/>
    </xf>
    <xf numFmtId="0" fontId="1" fillId="0" borderId="0" xfId="1"/>
    <xf numFmtId="0" fontId="1" fillId="0" borderId="0" xfId="1" applyFont="1" applyAlignment="1"/>
    <xf numFmtId="49" fontId="0" fillId="0" borderId="0" xfId="0" applyNumberFormat="1" applyFont="1"/>
    <xf numFmtId="164" fontId="0" fillId="0" borderId="0" xfId="0" applyNumberFormat="1" applyAlignment="1">
      <alignment horizontal="left"/>
    </xf>
    <xf numFmtId="0" fontId="1" fillId="0" borderId="11" xfId="1" applyFont="1" applyBorder="1" applyAlignment="1">
      <alignment horizontal="center" vertical="top" wrapText="1"/>
    </xf>
    <xf numFmtId="0" fontId="1" fillId="0" borderId="11" xfId="1" applyFont="1" applyBorder="1" applyAlignment="1">
      <alignment horizontal="left" vertical="top" wrapText="1"/>
    </xf>
    <xf numFmtId="0" fontId="16" fillId="0" borderId="11" xfId="0" applyFont="1" applyBorder="1" applyAlignment="1">
      <alignment horizontal="center" vertical="top" wrapText="1"/>
    </xf>
    <xf numFmtId="0" fontId="16" fillId="0" borderId="11" xfId="0" applyFont="1" applyBorder="1" applyAlignment="1">
      <alignment horizontal="right" vertical="top" wrapText="1"/>
    </xf>
    <xf numFmtId="0" fontId="16" fillId="0" borderId="11" xfId="0" applyFont="1" applyBorder="1" applyAlignment="1">
      <alignment vertical="top" wrapText="1"/>
    </xf>
    <xf numFmtId="0" fontId="16" fillId="0" borderId="0" xfId="1" applyFont="1" applyBorder="1" applyAlignment="1">
      <alignment vertical="top"/>
    </xf>
    <xf numFmtId="0" fontId="16" fillId="0" borderId="11" xfId="0" applyFont="1" applyBorder="1" applyAlignment="1">
      <alignment horizontal="left" vertical="top" wrapText="1"/>
    </xf>
    <xf numFmtId="0" fontId="0" fillId="0" borderId="11" xfId="0" applyBorder="1" applyAlignment="1" applyProtection="1">
      <alignment horizontal="left" vertical="top"/>
      <protection locked="0"/>
    </xf>
    <xf numFmtId="0" fontId="11" fillId="0" borderId="0" xfId="0" applyFont="1" applyBorder="1" applyAlignment="1" applyProtection="1">
      <alignment horizontal="left" vertical="center" wrapText="1"/>
    </xf>
    <xf numFmtId="0" fontId="11" fillId="0" borderId="0" xfId="0" applyFont="1" applyBorder="1" applyAlignment="1" applyProtection="1">
      <alignment horizontal="left" vertical="top" wrapText="1"/>
    </xf>
    <xf numFmtId="0" fontId="0" fillId="0" borderId="0" xfId="0" applyFont="1" applyBorder="1" applyAlignment="1">
      <alignment horizontal="left"/>
    </xf>
    <xf numFmtId="0" fontId="0" fillId="0" borderId="11" xfId="0" applyFont="1" applyBorder="1" applyAlignment="1" applyProtection="1">
      <alignment horizontal="left" vertical="top"/>
    </xf>
    <xf numFmtId="0" fontId="3" fillId="0" borderId="0" xfId="0" applyFont="1" applyBorder="1" applyAlignment="1">
      <alignment horizontal="left"/>
    </xf>
    <xf numFmtId="0" fontId="0" fillId="0" borderId="4" xfId="0" applyBorder="1" applyAlignment="1" applyProtection="1">
      <alignment horizontal="left" vertical="center" wrapText="1" shrinkToFit="1"/>
      <protection locked="0"/>
    </xf>
    <xf numFmtId="0" fontId="11" fillId="0" borderId="19" xfId="0" applyFont="1" applyBorder="1" applyAlignment="1">
      <alignment horizontal="left" vertical="top" wrapText="1"/>
    </xf>
    <xf numFmtId="0" fontId="7" fillId="0" borderId="20" xfId="0" applyFont="1" applyBorder="1" applyAlignment="1">
      <alignment horizontal="right" vertical="center" indent="1"/>
    </xf>
    <xf numFmtId="0" fontId="13" fillId="0" borderId="22" xfId="0" applyFont="1" applyBorder="1" applyAlignment="1">
      <alignment vertical="center" wrapText="1"/>
    </xf>
    <xf numFmtId="0" fontId="14" fillId="0" borderId="23" xfId="0" applyFont="1" applyBorder="1" applyAlignment="1">
      <alignment horizontal="center" vertical="center" wrapText="1"/>
    </xf>
    <xf numFmtId="0" fontId="7" fillId="0" borderId="24" xfId="0" applyFont="1" applyBorder="1" applyAlignment="1">
      <alignment horizontal="left" vertical="center" wrapText="1"/>
    </xf>
    <xf numFmtId="0" fontId="0" fillId="0" borderId="25" xfId="0" applyFont="1" applyBorder="1" applyAlignment="1">
      <alignment horizontal="left" vertical="center" wrapText="1"/>
    </xf>
    <xf numFmtId="0" fontId="0" fillId="0" borderId="26" xfId="0" applyBorder="1" applyAlignment="1">
      <alignment horizontal="center" vertical="center"/>
    </xf>
    <xf numFmtId="0" fontId="3" fillId="0" borderId="7" xfId="0" applyFont="1" applyBorder="1" applyAlignment="1" applyProtection="1">
      <alignment horizontal="center" vertical="center" wrapText="1" shrinkToFit="1"/>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wrapText="1" shrinkToFit="1"/>
    </xf>
    <xf numFmtId="0" fontId="3" fillId="0" borderId="10" xfId="0" applyFont="1" applyBorder="1" applyAlignment="1" applyProtection="1">
      <alignment horizontal="center" vertical="center" wrapText="1" shrinkToFit="1"/>
    </xf>
    <xf numFmtId="0" fontId="0" fillId="0" borderId="4" xfId="0" applyFont="1" applyBorder="1" applyAlignment="1" applyProtection="1">
      <alignment horizontal="center" vertical="top" wrapText="1" shrinkToFit="1"/>
    </xf>
    <xf numFmtId="0" fontId="3" fillId="0" borderId="4" xfId="0" applyFont="1" applyBorder="1" applyAlignment="1" applyProtection="1">
      <alignment horizontal="left" vertical="center" wrapText="1" shrinkToFit="1"/>
    </xf>
    <xf numFmtId="0" fontId="4" fillId="0" borderId="5" xfId="0" applyFont="1" applyBorder="1" applyAlignment="1" applyProtection="1">
      <alignment horizontal="left" vertical="center" wrapText="1" shrinkToFit="1"/>
      <protection locked="0"/>
    </xf>
    <xf numFmtId="49" fontId="3" fillId="0" borderId="6" xfId="0" applyNumberFormat="1" applyFont="1" applyBorder="1" applyAlignment="1" applyProtection="1">
      <alignment horizontal="left" vertical="center" wrapText="1" shrinkToFit="1"/>
    </xf>
    <xf numFmtId="0" fontId="2" fillId="0" borderId="0" xfId="0" applyFont="1" applyBorder="1" applyAlignment="1" applyProtection="1">
      <alignment horizontal="left" vertical="top" wrapText="1"/>
    </xf>
    <xf numFmtId="0" fontId="0" fillId="0" borderId="1" xfId="0" applyFont="1" applyBorder="1" applyAlignment="1" applyProtection="1">
      <alignment horizontal="left" vertical="top"/>
    </xf>
    <xf numFmtId="0" fontId="3" fillId="0" borderId="2" xfId="0" applyFont="1" applyBorder="1" applyAlignment="1" applyProtection="1">
      <alignment horizontal="left" vertical="center" wrapText="1" shrinkToFit="1"/>
    </xf>
    <xf numFmtId="0" fontId="4" fillId="0" borderId="3" xfId="0" applyFont="1" applyBorder="1" applyAlignment="1" applyProtection="1">
      <alignment horizontal="left" vertical="center" wrapText="1" shrinkToFit="1"/>
      <protection locked="0"/>
    </xf>
    <xf numFmtId="0" fontId="1" fillId="0" borderId="6" xfId="0" applyFont="1" applyBorder="1" applyAlignment="1">
      <alignment horizontal="center" vertical="top" wrapText="1"/>
    </xf>
    <xf numFmtId="0" fontId="17" fillId="2" borderId="15" xfId="0" applyFont="1" applyFill="1" applyBorder="1" applyAlignment="1">
      <alignment horizontal="left" vertical="top" wrapText="1"/>
    </xf>
    <xf numFmtId="0" fontId="17" fillId="2" borderId="30" xfId="0" applyFont="1" applyFill="1" applyBorder="1" applyAlignment="1">
      <alignment horizontal="left" vertical="top" wrapText="1"/>
    </xf>
    <xf numFmtId="0" fontId="17" fillId="2" borderId="12" xfId="0" applyFont="1" applyFill="1" applyBorder="1" applyAlignment="1">
      <alignment horizontal="left" vertical="top" wrapText="1"/>
    </xf>
    <xf numFmtId="0" fontId="15" fillId="0" borderId="29" xfId="0" applyFont="1" applyBorder="1" applyAlignment="1">
      <alignment horizontal="center" vertical="top" wrapText="1"/>
    </xf>
    <xf numFmtId="0" fontId="4" fillId="0" borderId="5" xfId="0" applyFont="1" applyBorder="1" applyAlignment="1" applyProtection="1">
      <alignment vertical="center" wrapText="1" shrinkToFit="1"/>
      <protection locked="0"/>
    </xf>
    <xf numFmtId="0" fontId="3" fillId="0" borderId="32" xfId="0" applyFont="1" applyBorder="1" applyAlignment="1" applyProtection="1">
      <alignment horizontal="right" vertical="center" wrapText="1" shrinkToFit="1"/>
    </xf>
    <xf numFmtId="164" fontId="3" fillId="0" borderId="33" xfId="0" applyNumberFormat="1" applyFont="1" applyBorder="1" applyAlignment="1" applyProtection="1">
      <alignment horizontal="left" vertical="center" wrapText="1" shrinkToFit="1"/>
    </xf>
    <xf numFmtId="0" fontId="3" fillId="0" borderId="11" xfId="0" applyFont="1" applyBorder="1" applyAlignment="1" applyProtection="1">
      <alignment horizontal="right" vertical="center" wrapText="1" shrinkToFit="1"/>
    </xf>
    <xf numFmtId="0" fontId="3" fillId="0" borderId="34" xfId="0" applyFont="1" applyBorder="1" applyAlignment="1" applyProtection="1">
      <alignment horizontal="left" vertical="center" wrapText="1" shrinkToFit="1"/>
    </xf>
    <xf numFmtId="0" fontId="3" fillId="0" borderId="11" xfId="0" applyFont="1" applyBorder="1" applyAlignment="1" applyProtection="1">
      <alignment horizontal="left" vertical="center" wrapText="1" shrinkToFit="1"/>
    </xf>
    <xf numFmtId="0" fontId="3" fillId="0" borderId="6" xfId="0" applyNumberFormat="1" applyFont="1" applyBorder="1" applyAlignment="1" applyProtection="1">
      <alignment horizontal="left" vertical="center" wrapText="1" shrinkToFit="1"/>
      <protection locked="0"/>
    </xf>
    <xf numFmtId="0" fontId="0" fillId="0" borderId="0" xfId="0" applyAlignment="1">
      <alignment horizontal="center" vertical="center"/>
    </xf>
    <xf numFmtId="0" fontId="1" fillId="0" borderId="31" xfId="0" applyFont="1" applyBorder="1" applyAlignment="1">
      <alignment horizontal="center" vertical="top" wrapText="1"/>
    </xf>
    <xf numFmtId="0" fontId="1" fillId="0" borderId="35" xfId="0" applyFont="1" applyBorder="1" applyAlignment="1">
      <alignment horizontal="center" vertical="top" wrapText="1"/>
    </xf>
    <xf numFmtId="0" fontId="1" fillId="0" borderId="36" xfId="0" applyFont="1" applyBorder="1" applyAlignment="1">
      <alignment horizontal="center" vertical="top" wrapText="1"/>
    </xf>
    <xf numFmtId="0" fontId="1" fillId="0" borderId="11" xfId="0" applyFont="1" applyFill="1" applyBorder="1" applyAlignment="1" applyProtection="1">
      <alignment horizontal="center" vertical="center"/>
      <protection locked="0"/>
    </xf>
    <xf numFmtId="0" fontId="1" fillId="0" borderId="11" xfId="1" applyBorder="1" applyAlignment="1">
      <alignment horizontal="center" vertical="top"/>
    </xf>
    <xf numFmtId="0" fontId="1" fillId="0" borderId="11" xfId="1" applyBorder="1" applyAlignment="1">
      <alignment horizontal="left" vertical="top"/>
    </xf>
    <xf numFmtId="0" fontId="1" fillId="0" borderId="11" xfId="1" applyBorder="1" applyAlignment="1">
      <alignment horizontal="right" vertical="top"/>
    </xf>
    <xf numFmtId="0" fontId="0" fillId="0" borderId="11" xfId="0" applyBorder="1" applyAlignment="1">
      <alignment horizontal="center" vertical="center"/>
    </xf>
    <xf numFmtId="0" fontId="0" fillId="0" borderId="11" xfId="0" applyBorder="1"/>
    <xf numFmtId="0" fontId="16" fillId="0" borderId="37" xfId="0" applyFont="1" applyBorder="1" applyAlignment="1">
      <alignment horizontal="center" vertical="top" wrapText="1"/>
    </xf>
    <xf numFmtId="0" fontId="1" fillId="0" borderId="38" xfId="0" applyFont="1" applyFill="1" applyBorder="1" applyAlignment="1" applyProtection="1">
      <alignment horizontal="center" vertical="center"/>
      <protection locked="0"/>
    </xf>
    <xf numFmtId="0" fontId="18" fillId="0" borderId="11" xfId="0" applyFont="1" applyBorder="1" applyAlignment="1">
      <alignment horizontal="center" vertical="top" wrapText="1"/>
    </xf>
    <xf numFmtId="0" fontId="19" fillId="0" borderId="11" xfId="0" applyFont="1" applyBorder="1" applyAlignment="1">
      <alignment horizontal="center" vertical="center"/>
    </xf>
    <xf numFmtId="49" fontId="19" fillId="0" borderId="11" xfId="0" applyNumberFormat="1" applyFont="1" applyBorder="1"/>
    <xf numFmtId="0" fontId="19" fillId="0" borderId="11" xfId="0" applyFont="1" applyBorder="1" applyAlignment="1">
      <alignment horizontal="center" vertical="center" wrapText="1"/>
    </xf>
    <xf numFmtId="0" fontId="20" fillId="0" borderId="11" xfId="0" applyFont="1" applyBorder="1"/>
    <xf numFmtId="0" fontId="20" fillId="0" borderId="11" xfId="0" applyFont="1" applyBorder="1" applyAlignment="1">
      <alignment horizontal="center" vertical="center" wrapText="1"/>
    </xf>
    <xf numFmtId="0" fontId="20" fillId="0" borderId="11" xfId="0" applyFont="1" applyBorder="1" applyAlignment="1">
      <alignment horizontal="center" vertical="center"/>
    </xf>
    <xf numFmtId="0" fontId="19" fillId="0" borderId="11" xfId="0" applyFont="1" applyBorder="1" applyAlignment="1">
      <alignment horizontal="center"/>
    </xf>
  </cellXfs>
  <cellStyles count="2">
    <cellStyle name="Erklärender Text" xfId="1" builtinId="53" customBuiltin="1"/>
    <cellStyle name="Standard"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800080"/>
      <rgbColor rgb="FF008080"/>
      <rgbColor rgb="FFC0C0C0"/>
      <rgbColor rgb="FF808080"/>
      <rgbColor rgb="FF9999FF"/>
      <rgbColor rgb="FF993366"/>
      <rgbColor rgb="FFFFFFCC"/>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4F81BD"/>
      <rgbColor rgb="FF969696"/>
      <rgbColor rgb="FF003366"/>
      <rgbColor rgb="FF339966"/>
      <rgbColor rgb="FF003300"/>
      <rgbColor rgb="FF333300"/>
      <rgbColor rgb="FF993300"/>
      <rgbColor rgb="FF993366"/>
      <rgbColor rgb="FF333399"/>
      <rgbColor rgb="FF254061"/>
      <rgbColor rgb="00003366"/>
      <rgbColor rgb="00339966"/>
      <rgbColor rgb="00003300"/>
      <rgbColor rgb="00333300"/>
      <rgbColor rgb="00993300"/>
      <rgbColor rgb="00993366"/>
      <rgbColor rgb="00333399"/>
      <rgbColor rgb="00333333"/>
    </indexedColors>
    <mruColors>
      <color rgb="FF0081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8"/>
  <sheetViews>
    <sheetView windowProtection="1" tabSelected="1" zoomScale="85" zoomScaleNormal="85" workbookViewId="0">
      <selection activeCell="Q7" sqref="Q7"/>
    </sheetView>
  </sheetViews>
  <sheetFormatPr baseColWidth="10" defaultColWidth="9" defaultRowHeight="15.6" x14ac:dyDescent="0.3"/>
  <cols>
    <col min="1" max="1" width="9.765625E-2"/>
    <col min="2" max="2" width="13"/>
    <col min="3" max="3" width="13.19921875"/>
    <col min="4" max="4" width="12"/>
    <col min="5" max="5" width="9.69921875"/>
    <col min="6" max="6" width="7.3984375"/>
    <col min="7" max="7" width="4"/>
    <col min="8" max="8" width="33.5"/>
    <col min="9" max="9" width="4"/>
    <col min="10" max="10" width="33.5"/>
    <col min="11" max="11" width="4.59765625"/>
    <col min="12" max="12" width="7"/>
    <col min="13" max="13" width="9.69921875"/>
    <col min="14" max="14" width="13.5"/>
    <col min="15" max="1025" width="11.69921875"/>
  </cols>
  <sheetData>
    <row r="1" spans="1:14" s="1" customFormat="1" ht="29.25" customHeight="1" x14ac:dyDescent="0.3">
      <c r="B1" s="79" t="s">
        <v>0</v>
      </c>
      <c r="C1" s="79"/>
      <c r="D1" s="79"/>
      <c r="E1" s="79"/>
      <c r="F1" s="79"/>
      <c r="G1" s="79"/>
      <c r="H1" s="79"/>
      <c r="I1" s="79"/>
      <c r="J1" s="79"/>
      <c r="K1" s="79"/>
      <c r="L1" s="79"/>
      <c r="M1" s="79"/>
      <c r="N1" s="79"/>
    </row>
    <row r="2" spans="1:14" ht="16.5" customHeight="1" x14ac:dyDescent="0.3">
      <c r="A2" s="1"/>
      <c r="B2" s="80" t="s">
        <v>1</v>
      </c>
      <c r="C2" s="80"/>
      <c r="D2" s="80"/>
      <c r="E2" s="80"/>
      <c r="F2" s="80"/>
      <c r="G2" s="80"/>
      <c r="H2" s="80"/>
      <c r="I2" s="80"/>
      <c r="J2" s="80"/>
      <c r="K2" s="80"/>
      <c r="L2" s="80"/>
      <c r="M2" s="80"/>
      <c r="N2" s="80"/>
    </row>
    <row r="3" spans="1:14" ht="35.1" customHeight="1" x14ac:dyDescent="0.3">
      <c r="B3" s="81" t="s">
        <v>2</v>
      </c>
      <c r="C3" s="81"/>
      <c r="D3" s="82"/>
      <c r="E3" s="82"/>
      <c r="F3" s="82"/>
      <c r="G3" s="82"/>
      <c r="H3" s="82"/>
      <c r="I3" s="82"/>
      <c r="J3" s="82"/>
      <c r="K3" s="82"/>
      <c r="L3" s="82"/>
      <c r="M3" s="82"/>
      <c r="N3" s="82"/>
    </row>
    <row r="4" spans="1:14" ht="35.1" customHeight="1" x14ac:dyDescent="0.3">
      <c r="B4" s="76" t="s">
        <v>3</v>
      </c>
      <c r="C4" s="76"/>
      <c r="D4" s="77"/>
      <c r="E4" s="77"/>
      <c r="F4" s="77"/>
      <c r="G4" s="77"/>
      <c r="H4" s="77"/>
      <c r="I4" s="77"/>
      <c r="J4" s="77"/>
      <c r="K4" s="77"/>
      <c r="L4" s="77"/>
      <c r="M4" s="77"/>
      <c r="N4" s="77"/>
    </row>
    <row r="5" spans="1:14" ht="35.1" customHeight="1" x14ac:dyDescent="0.3">
      <c r="B5" s="76" t="s">
        <v>4</v>
      </c>
      <c r="C5" s="76"/>
      <c r="D5" s="77"/>
      <c r="E5" s="77"/>
      <c r="F5" s="77"/>
      <c r="G5" s="77"/>
      <c r="H5" s="77"/>
      <c r="I5" s="77"/>
      <c r="J5" s="77"/>
      <c r="K5" s="77"/>
      <c r="L5" s="77"/>
      <c r="M5" s="77"/>
      <c r="N5" s="77"/>
    </row>
    <row r="6" spans="1:14" ht="35.1" customHeight="1" x14ac:dyDescent="0.3">
      <c r="B6" s="76" t="s">
        <v>5</v>
      </c>
      <c r="C6" s="76"/>
      <c r="D6" s="77"/>
      <c r="E6" s="77"/>
      <c r="F6" s="77"/>
      <c r="G6" s="77"/>
      <c r="H6" s="77"/>
      <c r="I6" s="77"/>
      <c r="J6" s="77"/>
      <c r="K6" s="77"/>
      <c r="L6" s="77"/>
      <c r="M6" s="77"/>
      <c r="N6" s="77"/>
    </row>
    <row r="7" spans="1:14" ht="35.1" customHeight="1" x14ac:dyDescent="0.3">
      <c r="B7" s="93" t="s">
        <v>78</v>
      </c>
      <c r="C7" s="93"/>
      <c r="D7" s="94"/>
      <c r="E7" s="94"/>
      <c r="F7" s="94"/>
      <c r="G7" s="94"/>
      <c r="H7" s="94"/>
      <c r="I7" s="94"/>
      <c r="J7" s="94"/>
      <c r="K7" s="94"/>
      <c r="L7" s="91" t="s">
        <v>77</v>
      </c>
      <c r="M7" s="91"/>
      <c r="N7" s="88"/>
    </row>
    <row r="8" spans="1:14" ht="35.1" customHeight="1" thickBot="1" x14ac:dyDescent="0.35">
      <c r="B8" s="92" t="s">
        <v>6</v>
      </c>
      <c r="C8" s="92"/>
      <c r="D8" s="78" t="s">
        <v>121</v>
      </c>
      <c r="E8" s="78"/>
      <c r="F8" s="78"/>
      <c r="G8" s="78"/>
      <c r="H8" s="78"/>
      <c r="I8" s="78"/>
      <c r="J8" s="78"/>
      <c r="K8" s="78"/>
      <c r="L8" s="89" t="s">
        <v>7</v>
      </c>
      <c r="M8" s="89"/>
      <c r="N8" s="90">
        <f>'Prüfungen Studiengang'!H2</f>
        <v>4</v>
      </c>
    </row>
    <row r="9" spans="1:14" ht="15.75" customHeight="1" thickBot="1" x14ac:dyDescent="0.35">
      <c r="B9" s="71" t="s">
        <v>8</v>
      </c>
      <c r="C9" s="71"/>
      <c r="D9" s="71"/>
      <c r="E9" s="71"/>
      <c r="F9" s="71"/>
      <c r="G9" s="71"/>
      <c r="H9" s="71"/>
      <c r="I9" s="72" t="s">
        <v>9</v>
      </c>
      <c r="J9" s="72"/>
      <c r="K9" s="72"/>
      <c r="L9" s="72"/>
      <c r="M9" s="72"/>
      <c r="N9" s="72"/>
    </row>
    <row r="10" spans="1:14" ht="15.75" customHeight="1" x14ac:dyDescent="0.3">
      <c r="B10" s="73" t="s">
        <v>10</v>
      </c>
      <c r="C10" s="73"/>
      <c r="D10" s="73"/>
      <c r="E10" s="73"/>
      <c r="F10" s="73"/>
      <c r="G10" s="74" t="s">
        <v>11</v>
      </c>
      <c r="H10" s="74"/>
      <c r="I10" s="72"/>
      <c r="J10" s="72"/>
      <c r="K10" s="72"/>
      <c r="L10" s="72"/>
      <c r="M10" s="72"/>
      <c r="N10" s="72"/>
    </row>
    <row r="11" spans="1:14" ht="86.25" customHeight="1" x14ac:dyDescent="0.3">
      <c r="B11" s="75" t="s">
        <v>12</v>
      </c>
      <c r="C11" s="75"/>
      <c r="D11" s="2" t="s">
        <v>13</v>
      </c>
      <c r="E11" s="2" t="s">
        <v>14</v>
      </c>
      <c r="F11" s="3" t="s">
        <v>15</v>
      </c>
      <c r="G11" s="4" t="s">
        <v>16</v>
      </c>
      <c r="H11" s="5" t="s">
        <v>17</v>
      </c>
      <c r="I11" s="6" t="s">
        <v>18</v>
      </c>
      <c r="J11" s="7" t="s">
        <v>19</v>
      </c>
      <c r="K11" s="8" t="s">
        <v>20</v>
      </c>
      <c r="L11" s="7" t="s">
        <v>21</v>
      </c>
      <c r="M11" s="7" t="s">
        <v>22</v>
      </c>
      <c r="N11" s="9" t="s">
        <v>23</v>
      </c>
    </row>
    <row r="12" spans="1:14" x14ac:dyDescent="0.3">
      <c r="B12" s="63"/>
      <c r="C12" s="63"/>
      <c r="D12" s="10"/>
      <c r="E12" s="11"/>
      <c r="F12" s="12"/>
      <c r="G12" s="13"/>
      <c r="H12" s="14" t="str">
        <f>IF(G12&gt;0,LEFT(TEXT(VLOOKUP($G12,'Prüfungen Studiengang'!$A$4:$E$1974,4,0),0),45),"")</f>
        <v/>
      </c>
      <c r="I12" s="15"/>
      <c r="J12" s="16" t="str">
        <f>IF(I12&gt;0,LEFT(TEXT(VLOOKUP($I12,'Prüfungen Studiengang'!$A$4:$E$1974,2,0),0)&amp;"/"&amp;TEXT(VLOOKUP($I12,'Prüfungen Studiengang'!$A$4:$E$1974,3,0),0)&amp;"/"&amp;TEXT(VLOOKUP($I12,'Prüfungen Studiengang'!$A$4:$E$1974,4,0),0),45),"")</f>
        <v/>
      </c>
      <c r="K12" s="17"/>
      <c r="L12" s="18" t="str">
        <f>IF(OR(I12="",K12="A",K12="B",K12="C",K12="D"),"",(VLOOKUP($I12,'Prüfungen Studiengang'!$A$4:$E$1974,5,0)))</f>
        <v/>
      </c>
      <c r="M12" s="19"/>
      <c r="N12" s="20"/>
    </row>
    <row r="13" spans="1:14" x14ac:dyDescent="0.3">
      <c r="B13" s="63"/>
      <c r="C13" s="63"/>
      <c r="D13" s="10"/>
      <c r="E13" s="11"/>
      <c r="F13" s="12"/>
      <c r="G13" s="13"/>
      <c r="H13" s="14" t="str">
        <f>IF(G13&gt;0,LEFT(TEXT(VLOOKUP($G13,'Prüfungen Studiengang'!$A$4:$E$1974,4,0),0),45),"")</f>
        <v/>
      </c>
      <c r="I13" s="15"/>
      <c r="J13" s="16" t="str">
        <f>IF(I13&gt;0,LEFT(TEXT(VLOOKUP($I13,'Prüfungen Studiengang'!$A$4:$E$1974,2,0),0)&amp;"/"&amp;TEXT(VLOOKUP($I13,'Prüfungen Studiengang'!$A$4:$E$1974,3,0),0)&amp;"/"&amp;TEXT(VLOOKUP($I13,'Prüfungen Studiengang'!$A$4:$E$1974,4,0),0),45),"")</f>
        <v/>
      </c>
      <c r="K13" s="17"/>
      <c r="L13" s="18" t="str">
        <f>IF(OR(I13="",K13="A",K13="B",K13="C",K13="D"),"",(VLOOKUP($I13,'Prüfungen Studiengang'!$A$4:$E$1974,5,0)))</f>
        <v/>
      </c>
      <c r="M13" s="19"/>
      <c r="N13" s="20"/>
    </row>
    <row r="14" spans="1:14" x14ac:dyDescent="0.3">
      <c r="B14" s="63"/>
      <c r="C14" s="63"/>
      <c r="D14" s="10"/>
      <c r="E14" s="11"/>
      <c r="F14" s="12"/>
      <c r="G14" s="13"/>
      <c r="H14" s="14" t="str">
        <f>IF(G14&gt;0,LEFT(TEXT(VLOOKUP($G14,'Prüfungen Studiengang'!$A$4:$E$1974,4,0),0),45),"")</f>
        <v/>
      </c>
      <c r="I14" s="15"/>
      <c r="J14" s="16" t="str">
        <f>IF(I14&gt;0,LEFT(TEXT(VLOOKUP($I14,'Prüfungen Studiengang'!$A$4:$E$1974,2,0),0)&amp;"/"&amp;TEXT(VLOOKUP($I14,'Prüfungen Studiengang'!$A$4:$E$1974,3,0),0)&amp;"/"&amp;TEXT(VLOOKUP($I14,'Prüfungen Studiengang'!$A$4:$E$1974,4,0),0),45),"")</f>
        <v/>
      </c>
      <c r="K14" s="17"/>
      <c r="L14" s="18" t="str">
        <f>IF(OR(I14="",K14="A",K14="B",K14="C",K14="D"),"",(VLOOKUP($I14,'Prüfungen Studiengang'!$A$4:$E$1974,5,0)))</f>
        <v/>
      </c>
      <c r="M14" s="19"/>
      <c r="N14" s="20"/>
    </row>
    <row r="15" spans="1:14" x14ac:dyDescent="0.3">
      <c r="B15" s="63"/>
      <c r="C15" s="63"/>
      <c r="D15" s="10"/>
      <c r="E15" s="11"/>
      <c r="F15" s="12"/>
      <c r="G15" s="13"/>
      <c r="H15" s="14" t="str">
        <f>IF(G15&gt;0,LEFT(TEXT(VLOOKUP($G15,'Prüfungen Studiengang'!$A$4:$E$1974,4,0),0),45),"")</f>
        <v/>
      </c>
      <c r="I15" s="15"/>
      <c r="J15" s="16" t="str">
        <f>IF(I15&gt;0,LEFT(TEXT(VLOOKUP($I15,'Prüfungen Studiengang'!$A$4:$E$1974,2,0),0)&amp;"/"&amp;TEXT(VLOOKUP($I15,'Prüfungen Studiengang'!$A$4:$E$1974,3,0),0)&amp;"/"&amp;TEXT(VLOOKUP($I15,'Prüfungen Studiengang'!$A$4:$E$1974,4,0),0),45),"")</f>
        <v/>
      </c>
      <c r="K15" s="17"/>
      <c r="L15" s="18" t="str">
        <f>IF(OR(I15="",K15="A",K15="B",K15="C",K15="D"),"",(VLOOKUP($I15,'Prüfungen Studiengang'!$A$4:$E$1974,5,0)))</f>
        <v/>
      </c>
      <c r="M15" s="19"/>
      <c r="N15" s="20"/>
    </row>
    <row r="16" spans="1:14" x14ac:dyDescent="0.3">
      <c r="B16" s="63"/>
      <c r="C16" s="63"/>
      <c r="D16" s="10"/>
      <c r="E16" s="11"/>
      <c r="F16" s="12"/>
      <c r="G16" s="13"/>
      <c r="H16" s="14" t="str">
        <f>IF(G16&gt;0,LEFT(TEXT(VLOOKUP($G16,'Prüfungen Studiengang'!$A$4:$E$1974,4,0),0),45),"")</f>
        <v/>
      </c>
      <c r="I16" s="15"/>
      <c r="J16" s="16" t="str">
        <f>IF(I16&gt;0,LEFT(TEXT(VLOOKUP($I16,'Prüfungen Studiengang'!$A$4:$E$1974,2,0),0)&amp;"/"&amp;TEXT(VLOOKUP($I16,'Prüfungen Studiengang'!$A$4:$E$1974,3,0),0)&amp;"/"&amp;TEXT(VLOOKUP($I16,'Prüfungen Studiengang'!$A$4:$E$1974,4,0),0),45),"")</f>
        <v/>
      </c>
      <c r="K16" s="17"/>
      <c r="L16" s="18" t="str">
        <f>IF(OR(I16="",K16="A",K16="B",K16="C",K16="D"),"",(VLOOKUP($I16,'Prüfungen Studiengang'!$A$4:$E$1974,5,0)))</f>
        <v/>
      </c>
      <c r="M16" s="19"/>
      <c r="N16" s="20"/>
    </row>
    <row r="17" spans="2:14" x14ac:dyDescent="0.3">
      <c r="B17" s="63"/>
      <c r="C17" s="63"/>
      <c r="D17" s="10"/>
      <c r="E17" s="11"/>
      <c r="F17" s="12"/>
      <c r="G17" s="13"/>
      <c r="H17" s="14" t="str">
        <f>IF(G17&gt;0,LEFT(TEXT(VLOOKUP($G17,'Prüfungen Studiengang'!$A$4:$E$1974,4,0),0),45),"")</f>
        <v/>
      </c>
      <c r="I17" s="15"/>
      <c r="J17" s="16" t="str">
        <f>IF(I17&gt;0,LEFT(TEXT(VLOOKUP($I17,'Prüfungen Studiengang'!$A$4:$E$1974,2,0),0)&amp;"/"&amp;TEXT(VLOOKUP($I17,'Prüfungen Studiengang'!$A$4:$E$1974,3,0),0)&amp;"/"&amp;TEXT(VLOOKUP($I17,'Prüfungen Studiengang'!$A$4:$E$1974,4,0),0),45),"")</f>
        <v/>
      </c>
      <c r="K17" s="17"/>
      <c r="L17" s="18" t="str">
        <f>IF(OR(I17="",K17="A",K17="B",K17="C",K17="D"),"",(VLOOKUP($I17,'Prüfungen Studiengang'!$A$4:$E$1974,5,0)))</f>
        <v/>
      </c>
      <c r="M17" s="19"/>
      <c r="N17" s="20"/>
    </row>
    <row r="18" spans="2:14" x14ac:dyDescent="0.3">
      <c r="B18" s="63"/>
      <c r="C18" s="63"/>
      <c r="D18" s="10"/>
      <c r="E18" s="11"/>
      <c r="F18" s="12"/>
      <c r="G18" s="13"/>
      <c r="H18" s="14" t="str">
        <f>IF(G18&gt;0,LEFT(TEXT(VLOOKUP($G18,'Prüfungen Studiengang'!$A$4:$E$1974,4,0),0),45),"")</f>
        <v/>
      </c>
      <c r="I18" s="15"/>
      <c r="J18" s="16" t="str">
        <f>IF(I18&gt;0,LEFT(TEXT(VLOOKUP($I18,'Prüfungen Studiengang'!$A$4:$E$1974,2,0),0)&amp;"/"&amp;TEXT(VLOOKUP($I18,'Prüfungen Studiengang'!$A$4:$E$1974,3,0),0)&amp;"/"&amp;TEXT(VLOOKUP($I18,'Prüfungen Studiengang'!$A$4:$E$1974,4,0),0),45),"")</f>
        <v/>
      </c>
      <c r="K18" s="17"/>
      <c r="L18" s="18" t="str">
        <f>IF(OR(I18="",K18="A",K18="B",K18="C",K18="D"),"",(VLOOKUP($I18,'Prüfungen Studiengang'!$A$4:$E$1974,5,0)))</f>
        <v/>
      </c>
      <c r="M18" s="19"/>
      <c r="N18" s="20"/>
    </row>
    <row r="19" spans="2:14" x14ac:dyDescent="0.3">
      <c r="B19" s="63"/>
      <c r="C19" s="63"/>
      <c r="D19" s="10"/>
      <c r="E19" s="11"/>
      <c r="F19" s="12"/>
      <c r="G19" s="13"/>
      <c r="H19" s="14" t="str">
        <f>IF(G19&gt;0,LEFT(TEXT(VLOOKUP($G19,'Prüfungen Studiengang'!$A$4:$E$1974,4,0),0),45),"")</f>
        <v/>
      </c>
      <c r="I19" s="15"/>
      <c r="J19" s="16" t="str">
        <f>IF(I19&gt;0,LEFT(TEXT(VLOOKUP($I19,'Prüfungen Studiengang'!$A$4:$E$1974,2,0),0)&amp;"/"&amp;TEXT(VLOOKUP($I19,'Prüfungen Studiengang'!$A$4:$E$1974,3,0),0)&amp;"/"&amp;TEXT(VLOOKUP($I19,'Prüfungen Studiengang'!$A$4:$E$1974,4,0),0),45),"")</f>
        <v/>
      </c>
      <c r="K19" s="17"/>
      <c r="L19" s="18" t="str">
        <f>IF(OR(I19="",K19="A",K19="B",K19="C",K19="D"),"",(VLOOKUP($I19,'Prüfungen Studiengang'!$A$4:$E$1974,5,0)))</f>
        <v/>
      </c>
      <c r="M19" s="19"/>
      <c r="N19" s="20"/>
    </row>
    <row r="20" spans="2:14" x14ac:dyDescent="0.3">
      <c r="B20" s="63"/>
      <c r="C20" s="63"/>
      <c r="D20" s="10"/>
      <c r="E20" s="11"/>
      <c r="F20" s="12"/>
      <c r="G20" s="13"/>
      <c r="H20" s="14" t="str">
        <f>IF(G20&gt;0,LEFT(TEXT(VLOOKUP($G20,'Prüfungen Studiengang'!$A$4:$E$1974,4,0),0),45),"")</f>
        <v/>
      </c>
      <c r="I20" s="15"/>
      <c r="J20" s="16" t="str">
        <f>IF(I20&gt;0,LEFT(TEXT(VLOOKUP($I20,'Prüfungen Studiengang'!$A$4:$E$1974,2,0),0)&amp;"/"&amp;TEXT(VLOOKUP($I20,'Prüfungen Studiengang'!$A$4:$E$1974,3,0),0)&amp;"/"&amp;TEXT(VLOOKUP($I20,'Prüfungen Studiengang'!$A$4:$E$1974,4,0),0),45),"")</f>
        <v/>
      </c>
      <c r="K20" s="17"/>
      <c r="L20" s="18" t="str">
        <f>IF(OR(I20="",K20="A",K20="B",K20="C",K20="D"),"",(VLOOKUP($I20,'Prüfungen Studiengang'!$A$4:$E$1974,5,0)))</f>
        <v/>
      </c>
      <c r="M20" s="19"/>
      <c r="N20" s="20"/>
    </row>
    <row r="21" spans="2:14" x14ac:dyDescent="0.3">
      <c r="B21" s="63"/>
      <c r="C21" s="63"/>
      <c r="D21" s="10"/>
      <c r="E21" s="11"/>
      <c r="F21" s="12"/>
      <c r="G21" s="13"/>
      <c r="H21" s="14" t="str">
        <f>IF(G21&gt;0,LEFT(TEXT(VLOOKUP($G21,'Prüfungen Studiengang'!$A$4:$E$1974,4,0),0),45),"")</f>
        <v/>
      </c>
      <c r="I21" s="15"/>
      <c r="J21" s="16" t="str">
        <f>IF(I21&gt;0,LEFT(TEXT(VLOOKUP($I21,'Prüfungen Studiengang'!$A$4:$E$1974,2,0),0)&amp;"/"&amp;TEXT(VLOOKUP($I21,'Prüfungen Studiengang'!$A$4:$E$1974,3,0),0)&amp;"/"&amp;TEXT(VLOOKUP($I21,'Prüfungen Studiengang'!$A$4:$E$1974,4,0),0),45),"")</f>
        <v/>
      </c>
      <c r="K21" s="17"/>
      <c r="L21" s="18" t="str">
        <f>IF(OR(I21="",K21="A",K21="B",K21="C",K21="D"),"",(VLOOKUP($I21,'Prüfungen Studiengang'!$A$4:$E$1974,5,0)))</f>
        <v/>
      </c>
      <c r="M21" s="19"/>
      <c r="N21" s="20"/>
    </row>
    <row r="22" spans="2:14" x14ac:dyDescent="0.3">
      <c r="B22" s="63"/>
      <c r="C22" s="63"/>
      <c r="D22" s="10"/>
      <c r="E22" s="11"/>
      <c r="F22" s="12"/>
      <c r="G22" s="13"/>
      <c r="H22" s="14" t="str">
        <f>IF(G22&gt;0,LEFT(TEXT(VLOOKUP($G22,'Prüfungen Studiengang'!$A$4:$E$1974,4,0),0),45),"")</f>
        <v/>
      </c>
      <c r="I22" s="15"/>
      <c r="J22" s="16" t="str">
        <f>IF(I22&gt;0,LEFT(TEXT(VLOOKUP($I22,'Prüfungen Studiengang'!$A$4:$E$1974,2,0),0)&amp;"/"&amp;TEXT(VLOOKUP($I22,'Prüfungen Studiengang'!$A$4:$E$1974,3,0),0)&amp;"/"&amp;TEXT(VLOOKUP($I22,'Prüfungen Studiengang'!$A$4:$E$1974,4,0),0),45),"")</f>
        <v/>
      </c>
      <c r="K22" s="17"/>
      <c r="L22" s="18" t="str">
        <f>IF(OR(I22="",K22="A",K22="B",K22="C",K22="D"),"",(VLOOKUP($I22,'Prüfungen Studiengang'!$A$4:$E$1974,5,0)))</f>
        <v/>
      </c>
      <c r="M22" s="19"/>
      <c r="N22" s="20"/>
    </row>
    <row r="23" spans="2:14" x14ac:dyDescent="0.3">
      <c r="B23" s="63"/>
      <c r="C23" s="63"/>
      <c r="D23" s="10"/>
      <c r="E23" s="11"/>
      <c r="F23" s="12"/>
      <c r="G23" s="13"/>
      <c r="H23" s="14" t="str">
        <f>IF(G23&gt;0,LEFT(TEXT(VLOOKUP($G23,'Prüfungen Studiengang'!$A$4:$E$1974,4,0),0),45),"")</f>
        <v/>
      </c>
      <c r="I23" s="15"/>
      <c r="J23" s="16" t="str">
        <f>IF(I23&gt;0,LEFT(TEXT(VLOOKUP($I23,'Prüfungen Studiengang'!$A$4:$E$1974,2,0),0)&amp;"/"&amp;TEXT(VLOOKUP($I23,'Prüfungen Studiengang'!$A$4:$E$1974,3,0),0)&amp;"/"&amp;TEXT(VLOOKUP($I23,'Prüfungen Studiengang'!$A$4:$E$1974,4,0),0),45),"")</f>
        <v/>
      </c>
      <c r="K23" s="17"/>
      <c r="L23" s="18" t="str">
        <f>IF(OR(I23="",K23="A",K23="B",K23="C",K23="D"),"",(VLOOKUP($I23,'Prüfungen Studiengang'!$A$4:$E$1974,5,0)))</f>
        <v/>
      </c>
      <c r="M23" s="19"/>
      <c r="N23" s="20"/>
    </row>
    <row r="24" spans="2:14" x14ac:dyDescent="0.3">
      <c r="B24" s="63"/>
      <c r="C24" s="63"/>
      <c r="D24" s="10"/>
      <c r="E24" s="11"/>
      <c r="F24" s="12"/>
      <c r="G24" s="13"/>
      <c r="H24" s="14" t="str">
        <f>IF(G24&gt;0,LEFT(TEXT(VLOOKUP($G24,'Prüfungen Studiengang'!$A$4:$E$1974,4,0),0),45),"")</f>
        <v/>
      </c>
      <c r="I24" s="15"/>
      <c r="J24" s="16" t="str">
        <f>IF(I24&gt;0,LEFT(TEXT(VLOOKUP($I24,'Prüfungen Studiengang'!$A$4:$E$1974,2,0),0)&amp;"/"&amp;TEXT(VLOOKUP($I24,'Prüfungen Studiengang'!$A$4:$E$1974,3,0),0)&amp;"/"&amp;TEXT(VLOOKUP($I24,'Prüfungen Studiengang'!$A$4:$E$1974,4,0),0),45),"")</f>
        <v/>
      </c>
      <c r="K24" s="17"/>
      <c r="L24" s="18" t="str">
        <f>IF(OR(I24="",K24="A",K24="B",K24="C",K24="D"),"",(VLOOKUP($I24,'Prüfungen Studiengang'!$A$4:$E$1974,5,0)))</f>
        <v/>
      </c>
      <c r="M24" s="19"/>
      <c r="N24" s="20"/>
    </row>
    <row r="25" spans="2:14" x14ac:dyDescent="0.3">
      <c r="B25" s="63"/>
      <c r="C25" s="63"/>
      <c r="D25" s="10"/>
      <c r="E25" s="11"/>
      <c r="F25" s="12"/>
      <c r="G25" s="13"/>
      <c r="H25" s="14" t="str">
        <f>IF(G25&gt;0,LEFT(TEXT(VLOOKUP($G25,'Prüfungen Studiengang'!$A$4:$E$1974,4,0),0),45),"")</f>
        <v/>
      </c>
      <c r="I25" s="15"/>
      <c r="J25" s="16" t="str">
        <f>IF(I25&gt;0,LEFT(TEXT(VLOOKUP($I25,'Prüfungen Studiengang'!$A$4:$E$1974,2,0),0)&amp;"/"&amp;TEXT(VLOOKUP($I25,'Prüfungen Studiengang'!$A$4:$E$1974,3,0),0)&amp;"/"&amp;TEXT(VLOOKUP($I25,'Prüfungen Studiengang'!$A$4:$E$1974,4,0),0),45),"")</f>
        <v/>
      </c>
      <c r="K25" s="17"/>
      <c r="L25" s="18" t="str">
        <f>IF(OR(I25="",K25="A",K25="B",K25="C",K25="D"),"",(VLOOKUP($I25,'Prüfungen Studiengang'!$A$4:$E$1974,5,0)))</f>
        <v/>
      </c>
      <c r="M25" s="19"/>
      <c r="N25" s="20"/>
    </row>
    <row r="26" spans="2:14" x14ac:dyDescent="0.3">
      <c r="B26" s="63"/>
      <c r="C26" s="63"/>
      <c r="D26" s="10"/>
      <c r="E26" s="11"/>
      <c r="F26" s="12"/>
      <c r="G26" s="13"/>
      <c r="H26" s="14" t="str">
        <f>IF(G26&gt;0,LEFT(TEXT(VLOOKUP($G26,'Prüfungen Studiengang'!$A$4:$E$1974,4,0),0),45),"")</f>
        <v/>
      </c>
      <c r="I26" s="15"/>
      <c r="J26" s="16" t="str">
        <f>IF(I26&gt;0,LEFT(TEXT(VLOOKUP($I26,'Prüfungen Studiengang'!$A$4:$E$1974,2,0),0)&amp;"/"&amp;TEXT(VLOOKUP($I26,'Prüfungen Studiengang'!$A$4:$E$1974,3,0),0)&amp;"/"&amp;TEXT(VLOOKUP($I26,'Prüfungen Studiengang'!$A$4:$E$1974,4,0),0),45),"")</f>
        <v/>
      </c>
      <c r="K26" s="17"/>
      <c r="L26" s="18" t="str">
        <f>IF(OR(I26="",K26="A",K26="B",K26="C",K26="D"),"",(VLOOKUP($I26,'Prüfungen Studiengang'!$A$4:$E$1974,5,0)))</f>
        <v/>
      </c>
      <c r="M26" s="19"/>
      <c r="N26" s="20"/>
    </row>
    <row r="27" spans="2:14" x14ac:dyDescent="0.3">
      <c r="B27" s="63"/>
      <c r="C27" s="63"/>
      <c r="D27" s="10"/>
      <c r="E27" s="11"/>
      <c r="F27" s="12"/>
      <c r="G27" s="13"/>
      <c r="H27" s="14" t="str">
        <f>IF(G27&gt;0,LEFT(TEXT(VLOOKUP($G27,'Prüfungen Studiengang'!$A$4:$E$1974,4,0),0),45),"")</f>
        <v/>
      </c>
      <c r="I27" s="15"/>
      <c r="J27" s="16" t="str">
        <f>IF(I27&gt;0,LEFT(TEXT(VLOOKUP($I27,'Prüfungen Studiengang'!$A$4:$E$1974,2,0),0)&amp;"/"&amp;TEXT(VLOOKUP($I27,'Prüfungen Studiengang'!$A$4:$E$1974,3,0),0)&amp;"/"&amp;TEXT(VLOOKUP($I27,'Prüfungen Studiengang'!$A$4:$E$1974,4,0),0),45),"")</f>
        <v/>
      </c>
      <c r="K27" s="17"/>
      <c r="L27" s="18" t="str">
        <f>IF(OR(I27="",K27="A",K27="B",K27="C",K27="D"),"",(VLOOKUP($I27,'Prüfungen Studiengang'!$A$4:$E$1974,5,0)))</f>
        <v/>
      </c>
      <c r="M27" s="19"/>
      <c r="N27" s="20"/>
    </row>
    <row r="28" spans="2:14" x14ac:dyDescent="0.3">
      <c r="B28" s="63"/>
      <c r="C28" s="63"/>
      <c r="D28" s="10"/>
      <c r="E28" s="11"/>
      <c r="F28" s="12"/>
      <c r="G28" s="13"/>
      <c r="H28" s="14" t="str">
        <f>IF(G28&gt;0,LEFT(TEXT(VLOOKUP($G28,'Prüfungen Studiengang'!$A$4:$E$1974,4,0),0),45),"")</f>
        <v/>
      </c>
      <c r="I28" s="15"/>
      <c r="J28" s="16" t="str">
        <f>IF(I28&gt;0,LEFT(TEXT(VLOOKUP($I28,'Prüfungen Studiengang'!$A$4:$E$1974,2,0),0)&amp;"/"&amp;TEXT(VLOOKUP($I28,'Prüfungen Studiengang'!$A$4:$E$1974,3,0),0)&amp;"/"&amp;TEXT(VLOOKUP($I28,'Prüfungen Studiengang'!$A$4:$E$1974,4,0),0),45),"")</f>
        <v/>
      </c>
      <c r="K28" s="17"/>
      <c r="L28" s="18" t="str">
        <f>IF(OR(I28="",K28="A",K28="B",K28="C",K28="D"),"",(VLOOKUP($I28,'Prüfungen Studiengang'!$A$4:$E$1974,5,0)))</f>
        <v/>
      </c>
      <c r="M28" s="19"/>
      <c r="N28" s="20"/>
    </row>
    <row r="29" spans="2:14" x14ac:dyDescent="0.3">
      <c r="B29" s="63"/>
      <c r="C29" s="63"/>
      <c r="D29" s="10"/>
      <c r="E29" s="11"/>
      <c r="F29" s="12"/>
      <c r="G29" s="13"/>
      <c r="H29" s="14" t="str">
        <f>IF(G29&gt;0,LEFT(TEXT(VLOOKUP($G29,'Prüfungen Studiengang'!$A$4:$E$1974,4,0),0),45),"")</f>
        <v/>
      </c>
      <c r="I29" s="15"/>
      <c r="J29" s="16" t="str">
        <f>IF(I29&gt;0,LEFT(TEXT(VLOOKUP($I29,'Prüfungen Studiengang'!$A$4:$E$1974,2,0),0)&amp;"/"&amp;TEXT(VLOOKUP($I29,'Prüfungen Studiengang'!$A$4:$E$1974,3,0),0)&amp;"/"&amp;TEXT(VLOOKUP($I29,'Prüfungen Studiengang'!$A$4:$E$1974,4,0),0),45),"")</f>
        <v/>
      </c>
      <c r="K29" s="17"/>
      <c r="L29" s="18" t="str">
        <f>IF(OR(I29="",K29="A",K29="B",K29="C",K29="D"),"",(VLOOKUP($I29,'Prüfungen Studiengang'!$A$4:$E$1974,5,0)))</f>
        <v/>
      </c>
      <c r="M29" s="19"/>
      <c r="N29" s="20"/>
    </row>
    <row r="30" spans="2:14" x14ac:dyDescent="0.3">
      <c r="B30" s="63"/>
      <c r="C30" s="63"/>
      <c r="D30" s="10"/>
      <c r="E30" s="11"/>
      <c r="F30" s="12"/>
      <c r="G30" s="13"/>
      <c r="H30" s="14" t="str">
        <f>IF(G30&gt;0,LEFT(TEXT(VLOOKUP($G30,'Prüfungen Studiengang'!$A$4:$E$1974,4,0),0),45),"")</f>
        <v/>
      </c>
      <c r="I30" s="15"/>
      <c r="J30" s="16" t="str">
        <f>IF(I30&gt;0,LEFT(TEXT(VLOOKUP($I30,'Prüfungen Studiengang'!$A$4:$E$1974,2,0),0)&amp;"/"&amp;TEXT(VLOOKUP($I30,'Prüfungen Studiengang'!$A$4:$E$1974,3,0),0)&amp;"/"&amp;TEXT(VLOOKUP($I30,'Prüfungen Studiengang'!$A$4:$E$1974,4,0),0),45),"")</f>
        <v/>
      </c>
      <c r="K30" s="17"/>
      <c r="L30" s="18" t="str">
        <f>IF(OR(I30="",K30="A",K30="B",K30="C",K30="D"),"",(VLOOKUP($I30,'Prüfungen Studiengang'!$A$4:$E$1974,5,0)))</f>
        <v/>
      </c>
      <c r="M30" s="19"/>
      <c r="N30" s="20"/>
    </row>
    <row r="31" spans="2:14" x14ac:dyDescent="0.3">
      <c r="B31" s="63"/>
      <c r="C31" s="63"/>
      <c r="D31" s="10"/>
      <c r="E31" s="11"/>
      <c r="F31" s="12"/>
      <c r="G31" s="13"/>
      <c r="H31" s="14" t="str">
        <f>IF(G31&gt;0,LEFT(TEXT(VLOOKUP($G31,'Prüfungen Studiengang'!$A$4:$E$1974,4,0),0),45),"")</f>
        <v/>
      </c>
      <c r="I31" s="15"/>
      <c r="J31" s="16" t="str">
        <f>IF(I31&gt;0,LEFT(TEXT(VLOOKUP($I31,'Prüfungen Studiengang'!$A$4:$E$1974,2,0),0)&amp;"/"&amp;TEXT(VLOOKUP($I31,'Prüfungen Studiengang'!$A$4:$E$1974,3,0),0)&amp;"/"&amp;TEXT(VLOOKUP($I31,'Prüfungen Studiengang'!$A$4:$E$1974,4,0),0),45),"")</f>
        <v/>
      </c>
      <c r="K31" s="17"/>
      <c r="L31" s="18" t="str">
        <f>IF(OR(I31="",K31="A",K31="B",K31="C",K31="D"),"",(VLOOKUP($I31,'Prüfungen Studiengang'!$A$4:$E$1974,5,0)))</f>
        <v/>
      </c>
      <c r="M31" s="19"/>
      <c r="N31" s="20"/>
    </row>
    <row r="32" spans="2:14" x14ac:dyDescent="0.3">
      <c r="B32" s="63"/>
      <c r="C32" s="63"/>
      <c r="D32" s="10"/>
      <c r="E32" s="11"/>
      <c r="F32" s="12"/>
      <c r="G32" s="13"/>
      <c r="H32" s="14" t="str">
        <f>IF(G32&gt;0,LEFT(TEXT(VLOOKUP($G32,'Prüfungen Studiengang'!$A$4:$E$1974,4,0),0),45),"")</f>
        <v/>
      </c>
      <c r="I32" s="15"/>
      <c r="J32" s="16" t="str">
        <f>IF(I32&gt;0,LEFT(TEXT(VLOOKUP($I32,'Prüfungen Studiengang'!$A$4:$E$1974,2,0),0)&amp;"/"&amp;TEXT(VLOOKUP($I32,'Prüfungen Studiengang'!$A$4:$E$1974,3,0),0)&amp;"/"&amp;TEXT(VLOOKUP($I32,'Prüfungen Studiengang'!$A$4:$E$1974,4,0),0),45),"")</f>
        <v/>
      </c>
      <c r="K32" s="17"/>
      <c r="L32" s="18" t="str">
        <f>IF(OR(I32="",K32="A",K32="B",K32="C",K32="D"),"",(VLOOKUP($I32,'Prüfungen Studiengang'!$A$4:$E$1974,5,0)))</f>
        <v/>
      </c>
      <c r="M32" s="19"/>
      <c r="N32" s="20"/>
    </row>
    <row r="33" spans="2:14" x14ac:dyDescent="0.3">
      <c r="B33" s="63"/>
      <c r="C33" s="63"/>
      <c r="D33" s="10"/>
      <c r="E33" s="11"/>
      <c r="F33" s="12"/>
      <c r="G33" s="13"/>
      <c r="H33" s="14" t="str">
        <f>IF(G33&gt;0,LEFT(TEXT(VLOOKUP($G33,'Prüfungen Studiengang'!$A$4:$E$1974,4,0),0),45),"")</f>
        <v/>
      </c>
      <c r="I33" s="15"/>
      <c r="J33" s="16" t="str">
        <f>IF(I33&gt;0,LEFT(TEXT(VLOOKUP($I33,'Prüfungen Studiengang'!$A$4:$E$1974,2,0),0)&amp;"/"&amp;TEXT(VLOOKUP($I33,'Prüfungen Studiengang'!$A$4:$E$1974,3,0),0)&amp;"/"&amp;TEXT(VLOOKUP($I33,'Prüfungen Studiengang'!$A$4:$E$1974,4,0),0),45),"")</f>
        <v/>
      </c>
      <c r="K33" s="17"/>
      <c r="L33" s="18" t="str">
        <f>IF(OR(I33="",K33="A",K33="B",K33="C",K33="D"),"",(VLOOKUP($I33,'Prüfungen Studiengang'!$A$4:$E$1974,5,0)))</f>
        <v/>
      </c>
      <c r="M33" s="19"/>
      <c r="N33" s="20"/>
    </row>
    <row r="34" spans="2:14" x14ac:dyDescent="0.3">
      <c r="B34" s="63"/>
      <c r="C34" s="63"/>
      <c r="D34" s="10"/>
      <c r="E34" s="11"/>
      <c r="F34" s="12"/>
      <c r="G34" s="13"/>
      <c r="H34" s="14" t="str">
        <f>IF(G34&gt;0,LEFT(TEXT(VLOOKUP($G34,'Prüfungen Studiengang'!$A$4:$E$1974,4,0),0),45),"")</f>
        <v/>
      </c>
      <c r="I34" s="15"/>
      <c r="J34" s="16" t="str">
        <f>IF(I34&gt;0,LEFT(TEXT(VLOOKUP($I34,'Prüfungen Studiengang'!$A$4:$E$1974,2,0),0)&amp;"/"&amp;TEXT(VLOOKUP($I34,'Prüfungen Studiengang'!$A$4:$E$1974,3,0),0)&amp;"/"&amp;TEXT(VLOOKUP($I34,'Prüfungen Studiengang'!$A$4:$E$1974,4,0),0),45),"")</f>
        <v/>
      </c>
      <c r="K34" s="17"/>
      <c r="L34" s="18" t="str">
        <f>IF(OR(I34="",K34="A",K34="B",K34="C",K34="D"),"",(VLOOKUP($I34,'Prüfungen Studiengang'!$A$4:$E$1974,5,0)))</f>
        <v/>
      </c>
      <c r="M34" s="19"/>
      <c r="N34" s="20"/>
    </row>
    <row r="35" spans="2:14" x14ac:dyDescent="0.3">
      <c r="B35" s="63"/>
      <c r="C35" s="63"/>
      <c r="D35" s="10"/>
      <c r="E35" s="11"/>
      <c r="F35" s="12"/>
      <c r="G35" s="13"/>
      <c r="H35" s="14" t="str">
        <f>IF(G35&gt;0,LEFT(TEXT(VLOOKUP($G35,'Prüfungen Studiengang'!$A$4:$E$1974,4,0),0),45),"")</f>
        <v/>
      </c>
      <c r="I35" s="15"/>
      <c r="J35" s="16" t="str">
        <f>IF(I35&gt;0,LEFT(TEXT(VLOOKUP($I35,'Prüfungen Studiengang'!$A$4:$E$1974,2,0),0)&amp;"/"&amp;TEXT(VLOOKUP($I35,'Prüfungen Studiengang'!$A$4:$E$1974,3,0),0)&amp;"/"&amp;TEXT(VLOOKUP($I35,'Prüfungen Studiengang'!$A$4:$E$1974,4,0),0),45),"")</f>
        <v/>
      </c>
      <c r="K35" s="17"/>
      <c r="L35" s="18" t="str">
        <f>IF(OR(I35="",K35="A",K35="B",K35="C",K35="D"),"",(VLOOKUP($I35,'Prüfungen Studiengang'!$A$4:$E$1974,5,0)))</f>
        <v/>
      </c>
      <c r="M35" s="19"/>
      <c r="N35" s="20"/>
    </row>
    <row r="36" spans="2:14" x14ac:dyDescent="0.3">
      <c r="B36" s="63"/>
      <c r="C36" s="63"/>
      <c r="D36" s="10"/>
      <c r="E36" s="11"/>
      <c r="F36" s="12"/>
      <c r="G36" s="13"/>
      <c r="H36" s="14" t="str">
        <f>IF(G36&gt;0,LEFT(TEXT(VLOOKUP($G36,'Prüfungen Studiengang'!$A$4:$E$1974,4,0),0),45),"")</f>
        <v/>
      </c>
      <c r="I36" s="15"/>
      <c r="J36" s="16" t="str">
        <f>IF(I36&gt;0,LEFT(TEXT(VLOOKUP($I36,'Prüfungen Studiengang'!$A$4:$E$1974,2,0),0)&amp;"/"&amp;TEXT(VLOOKUP($I36,'Prüfungen Studiengang'!$A$4:$E$1974,3,0),0)&amp;"/"&amp;TEXT(VLOOKUP($I36,'Prüfungen Studiengang'!$A$4:$E$1974,4,0),0),45),"")</f>
        <v/>
      </c>
      <c r="K36" s="17"/>
      <c r="L36" s="18" t="str">
        <f>IF(OR(I36="",K36="A",K36="B",K36="C",K36="D"),"",(VLOOKUP($I36,'Prüfungen Studiengang'!$A$4:$E$1974,5,0)))</f>
        <v/>
      </c>
      <c r="M36" s="19"/>
      <c r="N36" s="20"/>
    </row>
    <row r="37" spans="2:14" x14ac:dyDescent="0.3">
      <c r="B37" s="63"/>
      <c r="C37" s="63"/>
      <c r="D37" s="10"/>
      <c r="E37" s="11"/>
      <c r="F37" s="12"/>
      <c r="G37" s="13"/>
      <c r="H37" s="14" t="str">
        <f>IF(G37&gt;0,LEFT(TEXT(VLOOKUP($G37,'Prüfungen Studiengang'!$A$4:$E$1974,4,0),0),45),"")</f>
        <v/>
      </c>
      <c r="I37" s="15"/>
      <c r="J37" s="16" t="str">
        <f>IF(I37&gt;0,LEFT(TEXT(VLOOKUP($I37,'Prüfungen Studiengang'!$A$4:$E$1974,2,0),0)&amp;"/"&amp;TEXT(VLOOKUP($I37,'Prüfungen Studiengang'!$A$4:$E$1974,3,0),0)&amp;"/"&amp;TEXT(VLOOKUP($I37,'Prüfungen Studiengang'!$A$4:$E$1974,4,0),0),45),"")</f>
        <v/>
      </c>
      <c r="K37" s="17"/>
      <c r="L37" s="18" t="str">
        <f>IF(OR(I37="",K37="A",K37="B",K37="C",K37="D"),"",(VLOOKUP($I37,'Prüfungen Studiengang'!$A$4:$E$1974,5,0)))</f>
        <v/>
      </c>
      <c r="M37" s="19"/>
      <c r="N37" s="20"/>
    </row>
    <row r="38" spans="2:14" x14ac:dyDescent="0.3">
      <c r="B38" s="63"/>
      <c r="C38" s="63"/>
      <c r="D38" s="10"/>
      <c r="E38" s="11"/>
      <c r="F38" s="12"/>
      <c r="G38" s="13"/>
      <c r="H38" s="14" t="str">
        <f>IF(G38&gt;0,LEFT(TEXT(VLOOKUP($G38,'Prüfungen Studiengang'!$A$4:$E$1974,4,0),0),45),"")</f>
        <v/>
      </c>
      <c r="I38" s="15"/>
      <c r="J38" s="16" t="str">
        <f>IF(I38&gt;0,LEFT(TEXT(VLOOKUP($I38,'Prüfungen Studiengang'!$A$4:$E$1974,2,0),0)&amp;"/"&amp;TEXT(VLOOKUP($I38,'Prüfungen Studiengang'!$A$4:$E$1974,3,0),0)&amp;"/"&amp;TEXT(VLOOKUP($I38,'Prüfungen Studiengang'!$A$4:$E$1974,4,0),0),45),"")</f>
        <v/>
      </c>
      <c r="K38" s="17"/>
      <c r="L38" s="18" t="str">
        <f>IF(OR(I38="",K38="A",K38="B",K38="C",K38="D"),"",(VLOOKUP($I38,'Prüfungen Studiengang'!$A$4:$E$1974,5,0)))</f>
        <v/>
      </c>
      <c r="M38" s="19"/>
      <c r="N38" s="20"/>
    </row>
    <row r="39" spans="2:14" x14ac:dyDescent="0.3">
      <c r="B39" s="63"/>
      <c r="C39" s="63"/>
      <c r="D39" s="10"/>
      <c r="E39" s="11"/>
      <c r="F39" s="12"/>
      <c r="G39" s="13"/>
      <c r="H39" s="14" t="str">
        <f>IF(G39&gt;0,LEFT(TEXT(VLOOKUP($G39,'Prüfungen Studiengang'!$A$4:$E$1974,4,0),0),45),"")</f>
        <v/>
      </c>
      <c r="I39" s="15"/>
      <c r="J39" s="16" t="str">
        <f>IF(I39&gt;0,LEFT(TEXT(VLOOKUP($I39,'Prüfungen Studiengang'!$A$4:$E$1974,2,0),0)&amp;"/"&amp;TEXT(VLOOKUP($I39,'Prüfungen Studiengang'!$A$4:$E$1974,3,0),0)&amp;"/"&amp;TEXT(VLOOKUP($I39,'Prüfungen Studiengang'!$A$4:$E$1974,4,0),0),45),"")</f>
        <v/>
      </c>
      <c r="K39" s="17"/>
      <c r="L39" s="18" t="str">
        <f>IF(OR(I39="",K39="A",K39="B",K39="C",K39="D"),"",(VLOOKUP($I39,'Prüfungen Studiengang'!$A$4:$E$1974,5,0)))</f>
        <v/>
      </c>
      <c r="M39" s="19"/>
      <c r="N39" s="20"/>
    </row>
    <row r="40" spans="2:14" x14ac:dyDescent="0.3">
      <c r="B40" s="63"/>
      <c r="C40" s="63"/>
      <c r="D40" s="10"/>
      <c r="E40" s="11"/>
      <c r="F40" s="12"/>
      <c r="G40" s="13"/>
      <c r="H40" s="14" t="str">
        <f>IF(G40&gt;0,LEFT(TEXT(VLOOKUP($G40,'Prüfungen Studiengang'!$A$4:$E$1974,4,0),0),45),"")</f>
        <v/>
      </c>
      <c r="I40" s="15"/>
      <c r="J40" s="16" t="str">
        <f>IF(I40&gt;0,LEFT(TEXT(VLOOKUP($I40,'Prüfungen Studiengang'!$A$4:$E$1974,2,0),0)&amp;"/"&amp;TEXT(VLOOKUP($I40,'Prüfungen Studiengang'!$A$4:$E$1974,3,0),0)&amp;"/"&amp;TEXT(VLOOKUP($I40,'Prüfungen Studiengang'!$A$4:$E$1974,4,0),0),45),"")</f>
        <v/>
      </c>
      <c r="K40" s="17"/>
      <c r="L40" s="18" t="str">
        <f>IF(OR(I40="",K40="A",K40="B",K40="C",K40="D"),"",(VLOOKUP($I40,'Prüfungen Studiengang'!$A$4:$E$1974,5,0)))</f>
        <v/>
      </c>
      <c r="M40" s="19"/>
      <c r="N40" s="20"/>
    </row>
    <row r="41" spans="2:14" x14ac:dyDescent="0.3">
      <c r="B41" s="63"/>
      <c r="C41" s="63"/>
      <c r="D41" s="10"/>
      <c r="E41" s="11"/>
      <c r="F41" s="12"/>
      <c r="G41" s="13"/>
      <c r="H41" s="14" t="str">
        <f>IF(G41&gt;0,LEFT(TEXT(VLOOKUP($G41,'Prüfungen Studiengang'!$A$4:$E$1974,4,0),0),45),"")</f>
        <v/>
      </c>
      <c r="I41" s="15"/>
      <c r="J41" s="16" t="str">
        <f>IF(I41&gt;0,LEFT(TEXT(VLOOKUP($I41,'Prüfungen Studiengang'!$A$4:$E$1974,2,0),0)&amp;"/"&amp;TEXT(VLOOKUP($I41,'Prüfungen Studiengang'!$A$4:$E$1974,3,0),0)&amp;"/"&amp;TEXT(VLOOKUP($I41,'Prüfungen Studiengang'!$A$4:$E$1974,4,0),0),45),"")</f>
        <v/>
      </c>
      <c r="K41" s="17"/>
      <c r="L41" s="18" t="str">
        <f>IF(OR(I41="",K41="A",K41="B",K41="C",K41="D"),"",(VLOOKUP($I41,'Prüfungen Studiengang'!$A$4:$E$1974,5,0)))</f>
        <v/>
      </c>
      <c r="M41" s="19"/>
      <c r="N41" s="20"/>
    </row>
    <row r="42" spans="2:14" x14ac:dyDescent="0.3">
      <c r="B42" s="63"/>
      <c r="C42" s="63"/>
      <c r="D42" s="10"/>
      <c r="E42" s="11"/>
      <c r="F42" s="12"/>
      <c r="G42" s="13"/>
      <c r="H42" s="14" t="str">
        <f>IF(G42&gt;0,LEFT(TEXT(VLOOKUP($G42,'Prüfungen Studiengang'!$A$4:$E$1974,4,0),0),45),"")</f>
        <v/>
      </c>
      <c r="I42" s="15"/>
      <c r="J42" s="16" t="str">
        <f>IF(I42&gt;0,LEFT(TEXT(VLOOKUP($I42,'Prüfungen Studiengang'!$A$4:$E$1974,2,0),0)&amp;"/"&amp;TEXT(VLOOKUP($I42,'Prüfungen Studiengang'!$A$4:$E$1974,3,0),0)&amp;"/"&amp;TEXT(VLOOKUP($I42,'Prüfungen Studiengang'!$A$4:$E$1974,4,0),0),45),"")</f>
        <v/>
      </c>
      <c r="K42" s="17"/>
      <c r="L42" s="18" t="str">
        <f>IF(OR(I42="",K42="A",K42="B",K42="C",K42="D"),"",(VLOOKUP($I42,'Prüfungen Studiengang'!$A$4:$E$1974,5,0)))</f>
        <v/>
      </c>
      <c r="M42" s="19"/>
      <c r="N42" s="20"/>
    </row>
    <row r="43" spans="2:14" x14ac:dyDescent="0.3">
      <c r="B43" s="63"/>
      <c r="C43" s="63"/>
      <c r="D43" s="10"/>
      <c r="E43" s="11"/>
      <c r="F43" s="12"/>
      <c r="G43" s="13"/>
      <c r="H43" s="14" t="str">
        <f>IF(G43&gt;0,LEFT(TEXT(VLOOKUP($G43,'Prüfungen Studiengang'!$A$4:$E$1974,4,0),0),45),"")</f>
        <v/>
      </c>
      <c r="I43" s="15"/>
      <c r="J43" s="16" t="str">
        <f>IF(I43&gt;0,LEFT(TEXT(VLOOKUP($I43,'Prüfungen Studiengang'!$A$4:$E$1974,2,0),0)&amp;"/"&amp;TEXT(VLOOKUP($I43,'Prüfungen Studiengang'!$A$4:$E$1974,3,0),0)&amp;"/"&amp;TEXT(VLOOKUP($I43,'Prüfungen Studiengang'!$A$4:$E$1974,4,0),0),45),"")</f>
        <v/>
      </c>
      <c r="K43" s="17"/>
      <c r="L43" s="18" t="str">
        <f>IF(OR(I43="",K43="A",K43="B",K43="C",K43="D"),"",(VLOOKUP($I43,'Prüfungen Studiengang'!$A$4:$E$1974,5,0)))</f>
        <v/>
      </c>
      <c r="M43" s="19"/>
      <c r="N43" s="20"/>
    </row>
    <row r="44" spans="2:14" x14ac:dyDescent="0.3">
      <c r="B44" s="63"/>
      <c r="C44" s="63"/>
      <c r="D44" s="10"/>
      <c r="E44" s="11"/>
      <c r="F44" s="12"/>
      <c r="G44" s="13"/>
      <c r="H44" s="14" t="str">
        <f>IF(G44&gt;0,LEFT(TEXT(VLOOKUP($G44,'Prüfungen Studiengang'!$A$4:$E$1974,4,0),0),45),"")</f>
        <v/>
      </c>
      <c r="I44" s="15"/>
      <c r="J44" s="16" t="str">
        <f>IF(I44&gt;0,LEFT(TEXT(VLOOKUP($I44,'Prüfungen Studiengang'!$A$4:$E$1974,2,0),0)&amp;"/"&amp;TEXT(VLOOKUP($I44,'Prüfungen Studiengang'!$A$4:$E$1974,3,0),0)&amp;"/"&amp;TEXT(VLOOKUP($I44,'Prüfungen Studiengang'!$A$4:$E$1974,4,0),0),45),"")</f>
        <v/>
      </c>
      <c r="K44" s="17"/>
      <c r="L44" s="18" t="str">
        <f>IF(OR(I44="",K44="A",K44="B",K44="C",K44="D"),"",(VLOOKUP($I44,'Prüfungen Studiengang'!$A$4:$E$1974,5,0)))</f>
        <v/>
      </c>
      <c r="M44" s="19"/>
      <c r="N44" s="20"/>
    </row>
    <row r="45" spans="2:14" x14ac:dyDescent="0.3">
      <c r="B45" s="63"/>
      <c r="C45" s="63"/>
      <c r="D45" s="10"/>
      <c r="E45" s="11"/>
      <c r="F45" s="12"/>
      <c r="G45" s="13"/>
      <c r="H45" s="14" t="str">
        <f>IF(G45&gt;0,LEFT(TEXT(VLOOKUP($G45,'Prüfungen Studiengang'!$A$4:$E$1974,4,0),0),45),"")</f>
        <v/>
      </c>
      <c r="I45" s="15"/>
      <c r="J45" s="16" t="str">
        <f>IF(I45&gt;0,LEFT(TEXT(VLOOKUP($I45,'Prüfungen Studiengang'!$A$4:$E$1974,2,0),0)&amp;"/"&amp;TEXT(VLOOKUP($I45,'Prüfungen Studiengang'!$A$4:$E$1974,3,0),0)&amp;"/"&amp;TEXT(VLOOKUP($I45,'Prüfungen Studiengang'!$A$4:$E$1974,4,0),0),45),"")</f>
        <v/>
      </c>
      <c r="K45" s="17"/>
      <c r="L45" s="18" t="str">
        <f>IF(OR(I45="",K45="A",K45="B",K45="C",K45="D"),"",(VLOOKUP($I45,'Prüfungen Studiengang'!$A$4:$E$1974,5,0)))</f>
        <v/>
      </c>
      <c r="M45" s="19"/>
      <c r="N45" s="20"/>
    </row>
    <row r="46" spans="2:14" x14ac:dyDescent="0.3">
      <c r="B46" s="63"/>
      <c r="C46" s="63"/>
      <c r="D46" s="10"/>
      <c r="E46" s="11"/>
      <c r="F46" s="12"/>
      <c r="G46" s="13"/>
      <c r="H46" s="14" t="str">
        <f>IF(G46&gt;0,LEFT(TEXT(VLOOKUP($G46,'Prüfungen Studiengang'!$A$4:$E$1974,4,0),0),45),"")</f>
        <v/>
      </c>
      <c r="I46" s="15"/>
      <c r="J46" s="16" t="str">
        <f>IF(I46&gt;0,LEFT(TEXT(VLOOKUP($I46,'Prüfungen Studiengang'!$A$4:$E$1974,2,0),0)&amp;"/"&amp;TEXT(VLOOKUP($I46,'Prüfungen Studiengang'!$A$4:$E$1974,3,0),0)&amp;"/"&amp;TEXT(VLOOKUP($I46,'Prüfungen Studiengang'!$A$4:$E$1974,4,0),0),45),"")</f>
        <v/>
      </c>
      <c r="K46" s="17"/>
      <c r="L46" s="18" t="str">
        <f>IF(OR(I46="",K46="A",K46="B",K46="C",K46="D"),"",(VLOOKUP($I46,'Prüfungen Studiengang'!$A$4:$E$1974,5,0)))</f>
        <v/>
      </c>
      <c r="M46" s="19"/>
      <c r="N46" s="20"/>
    </row>
    <row r="47" spans="2:14" x14ac:dyDescent="0.3">
      <c r="B47" s="63"/>
      <c r="C47" s="63"/>
      <c r="D47" s="10"/>
      <c r="E47" s="11"/>
      <c r="F47" s="12"/>
      <c r="G47" s="13"/>
      <c r="H47" s="14" t="str">
        <f>IF(G47&gt;0,LEFT(TEXT(VLOOKUP($G47,'Prüfungen Studiengang'!$A$4:$E$1974,4,0),0),45),"")</f>
        <v/>
      </c>
      <c r="I47" s="15"/>
      <c r="J47" s="16" t="str">
        <f>IF(I47&gt;0,LEFT(TEXT(VLOOKUP($I47,'Prüfungen Studiengang'!$A$4:$E$1974,2,0),0)&amp;"/"&amp;TEXT(VLOOKUP($I47,'Prüfungen Studiengang'!$A$4:$E$1974,3,0),0)&amp;"/"&amp;TEXT(VLOOKUP($I47,'Prüfungen Studiengang'!$A$4:$E$1974,4,0),0),45),"")</f>
        <v/>
      </c>
      <c r="K47" s="17"/>
      <c r="L47" s="18" t="str">
        <f>IF(OR(I47="",K47="A",K47="B",K47="C",K47="D"),"",(VLOOKUP($I47,'Prüfungen Studiengang'!$A$4:$E$1974,5,0)))</f>
        <v/>
      </c>
      <c r="M47" s="19"/>
      <c r="N47" s="20"/>
    </row>
    <row r="48" spans="2:14" x14ac:dyDescent="0.3">
      <c r="B48" s="63"/>
      <c r="C48" s="63"/>
      <c r="D48" s="10"/>
      <c r="E48" s="11"/>
      <c r="F48" s="12"/>
      <c r="G48" s="13"/>
      <c r="H48" s="14" t="str">
        <f>IF(G48&gt;0,LEFT(TEXT(VLOOKUP($G48,'Prüfungen Studiengang'!$A$4:$E$1974,4,0),0),45),"")</f>
        <v/>
      </c>
      <c r="I48" s="15"/>
      <c r="J48" s="16" t="str">
        <f>IF(I48&gt;0,LEFT(TEXT(VLOOKUP($I48,'Prüfungen Studiengang'!$A$4:$E$1974,2,0),0)&amp;"/"&amp;TEXT(VLOOKUP($I48,'Prüfungen Studiengang'!$A$4:$E$1974,3,0),0)&amp;"/"&amp;TEXT(VLOOKUP($I48,'Prüfungen Studiengang'!$A$4:$E$1974,4,0),0),45),"")</f>
        <v/>
      </c>
      <c r="K48" s="17"/>
      <c r="L48" s="18" t="str">
        <f>IF(OR(I48="",K48="A",K48="B",K48="C",K48="D"),"",(VLOOKUP($I48,'Prüfungen Studiengang'!$A$4:$E$1974,5,0)))</f>
        <v/>
      </c>
      <c r="M48" s="19"/>
      <c r="N48" s="20"/>
    </row>
    <row r="49" spans="2:14" x14ac:dyDescent="0.3">
      <c r="B49" s="63"/>
      <c r="C49" s="63"/>
      <c r="D49" s="10"/>
      <c r="E49" s="11"/>
      <c r="F49" s="12"/>
      <c r="G49" s="13"/>
      <c r="H49" s="14" t="str">
        <f>IF(G49&gt;0,LEFT(TEXT(VLOOKUP($G49,'Prüfungen Studiengang'!$A$4:$E$1974,4,0),0),45),"")</f>
        <v/>
      </c>
      <c r="I49" s="15"/>
      <c r="J49" s="16" t="str">
        <f>IF(I49&gt;0,LEFT(TEXT(VLOOKUP($I49,'Prüfungen Studiengang'!$A$4:$E$1974,2,0),0)&amp;"/"&amp;TEXT(VLOOKUP($I49,'Prüfungen Studiengang'!$A$4:$E$1974,3,0),0)&amp;"/"&amp;TEXT(VLOOKUP($I49,'Prüfungen Studiengang'!$A$4:$E$1974,4,0),0),45),"")</f>
        <v/>
      </c>
      <c r="K49" s="17"/>
      <c r="L49" s="18" t="str">
        <f>IF(OR(I49="",K49="A",K49="B",K49="C",K49="D"),"",(VLOOKUP($I49,'Prüfungen Studiengang'!$A$4:$E$1974,5,0)))</f>
        <v/>
      </c>
      <c r="M49" s="19"/>
      <c r="N49" s="20"/>
    </row>
    <row r="50" spans="2:14" x14ac:dyDescent="0.3">
      <c r="B50" s="63"/>
      <c r="C50" s="63"/>
      <c r="D50" s="10"/>
      <c r="E50" s="11"/>
      <c r="F50" s="12"/>
      <c r="G50" s="13"/>
      <c r="H50" s="14" t="str">
        <f>IF(G50&gt;0,LEFT(TEXT(VLOOKUP($G50,'Prüfungen Studiengang'!$A$4:$E$1974,4,0),0),45),"")</f>
        <v/>
      </c>
      <c r="I50" s="15"/>
      <c r="J50" s="16" t="str">
        <f>IF(I50&gt;0,LEFT(TEXT(VLOOKUP($I50,'Prüfungen Studiengang'!$A$4:$E$1974,2,0),0)&amp;"/"&amp;TEXT(VLOOKUP($I50,'Prüfungen Studiengang'!$A$4:$E$1974,3,0),0)&amp;"/"&amp;TEXT(VLOOKUP($I50,'Prüfungen Studiengang'!$A$4:$E$1974,4,0),0),45),"")</f>
        <v/>
      </c>
      <c r="K50" s="17"/>
      <c r="L50" s="18" t="str">
        <f>IF(OR(I50="",K50="A",K50="B",K50="C",K50="D"),"",(VLOOKUP($I50,'Prüfungen Studiengang'!$A$4:$E$1974,5,0)))</f>
        <v/>
      </c>
      <c r="M50" s="19"/>
      <c r="N50" s="20"/>
    </row>
    <row r="51" spans="2:14" x14ac:dyDescent="0.3">
      <c r="B51" s="63"/>
      <c r="C51" s="63"/>
      <c r="D51" s="10"/>
      <c r="E51" s="11"/>
      <c r="F51" s="12"/>
      <c r="G51" s="13"/>
      <c r="H51" s="14" t="str">
        <f>IF(G51&gt;0,LEFT(TEXT(VLOOKUP($G51,'Prüfungen Studiengang'!$A$4:$E$1974,4,0),0),45),"")</f>
        <v/>
      </c>
      <c r="I51" s="15"/>
      <c r="J51" s="16" t="str">
        <f>IF(I51&gt;0,LEFT(TEXT(VLOOKUP($I51,'Prüfungen Studiengang'!$A$4:$E$1974,2,0),0)&amp;"/"&amp;TEXT(VLOOKUP($I51,'Prüfungen Studiengang'!$A$4:$E$1974,3,0),0)&amp;"/"&amp;TEXT(VLOOKUP($I51,'Prüfungen Studiengang'!$A$4:$E$1974,4,0),0),45),"")</f>
        <v/>
      </c>
      <c r="K51" s="17"/>
      <c r="L51" s="18" t="str">
        <f>IF(OR(I51="",K51="A",K51="B",K51="C",K51="D"),"",(VLOOKUP($I51,'Prüfungen Studiengang'!$A$4:$E$1974,5,0)))</f>
        <v/>
      </c>
      <c r="M51" s="19"/>
      <c r="N51" s="20"/>
    </row>
    <row r="52" spans="2:14" x14ac:dyDescent="0.3">
      <c r="B52" s="63"/>
      <c r="C52" s="63"/>
      <c r="D52" s="10"/>
      <c r="E52" s="11"/>
      <c r="F52" s="12"/>
      <c r="G52" s="13"/>
      <c r="H52" s="14" t="str">
        <f>IF(G52&gt;0,LEFT(TEXT(VLOOKUP($G52,'Prüfungen Studiengang'!$A$4:$E$1974,4,0),0),45),"")</f>
        <v/>
      </c>
      <c r="I52" s="15"/>
      <c r="J52" s="16" t="str">
        <f>IF(I52&gt;0,LEFT(TEXT(VLOOKUP($I52,'Prüfungen Studiengang'!$A$4:$E$1974,2,0),0)&amp;"/"&amp;TEXT(VLOOKUP($I52,'Prüfungen Studiengang'!$A$4:$E$1974,3,0),0)&amp;"/"&amp;TEXT(VLOOKUP($I52,'Prüfungen Studiengang'!$A$4:$E$1974,4,0),0),45),"")</f>
        <v/>
      </c>
      <c r="K52" s="17"/>
      <c r="L52" s="18" t="str">
        <f>IF(OR(I52="",K52="A",K52="B",K52="C",K52="D"),"",(VLOOKUP($I52,'Prüfungen Studiengang'!$A$4:$E$1974,5,0)))</f>
        <v/>
      </c>
      <c r="M52" s="19"/>
      <c r="N52" s="20"/>
    </row>
    <row r="53" spans="2:14" x14ac:dyDescent="0.3">
      <c r="B53" s="63"/>
      <c r="C53" s="63"/>
      <c r="D53" s="10"/>
      <c r="E53" s="11"/>
      <c r="F53" s="12"/>
      <c r="G53" s="13"/>
      <c r="H53" s="14" t="str">
        <f>IF(G53&gt;0,LEFT(TEXT(VLOOKUP($G53,'Prüfungen Studiengang'!$A$4:$E$1974,4,0),0),45),"")</f>
        <v/>
      </c>
      <c r="I53" s="15"/>
      <c r="J53" s="16" t="str">
        <f>IF(I53&gt;0,LEFT(TEXT(VLOOKUP($I53,'Prüfungen Studiengang'!$A$4:$E$1974,2,0),0)&amp;"/"&amp;TEXT(VLOOKUP($I53,'Prüfungen Studiengang'!$A$4:$E$1974,3,0),0)&amp;"/"&amp;TEXT(VLOOKUP($I53,'Prüfungen Studiengang'!$A$4:$E$1974,4,0),0),45),"")</f>
        <v/>
      </c>
      <c r="K53" s="17"/>
      <c r="L53" s="18" t="str">
        <f>IF(OR(I53="",K53="A",K53="B",K53="C",K53="D"),"",(VLOOKUP($I53,'Prüfungen Studiengang'!$A$4:$E$1974,5,0)))</f>
        <v/>
      </c>
      <c r="M53" s="19"/>
      <c r="N53" s="20"/>
    </row>
    <row r="54" spans="2:14" x14ac:dyDescent="0.3">
      <c r="B54" s="63"/>
      <c r="C54" s="63"/>
      <c r="D54" s="10"/>
      <c r="E54" s="11"/>
      <c r="F54" s="12"/>
      <c r="G54" s="13"/>
      <c r="H54" s="14" t="str">
        <f>IF(G54&gt;0,LEFT(TEXT(VLOOKUP($G54,'Prüfungen Studiengang'!$A$4:$E$1974,4,0),0),45),"")</f>
        <v/>
      </c>
      <c r="I54" s="15"/>
      <c r="J54" s="16" t="str">
        <f>IF(I54&gt;0,LEFT(TEXT(VLOOKUP($I54,'Prüfungen Studiengang'!$A$4:$E$1974,2,0),0)&amp;"/"&amp;TEXT(VLOOKUP($I54,'Prüfungen Studiengang'!$A$4:$E$1974,3,0),0)&amp;"/"&amp;TEXT(VLOOKUP($I54,'Prüfungen Studiengang'!$A$4:$E$1974,4,0),0),45),"")</f>
        <v/>
      </c>
      <c r="K54" s="17"/>
      <c r="L54" s="18" t="str">
        <f>IF(OR(I54="",K54="A",K54="B",K54="C",K54="D"),"",(VLOOKUP($I54,'Prüfungen Studiengang'!$A$4:$E$1974,5,0)))</f>
        <v/>
      </c>
      <c r="M54" s="19"/>
      <c r="N54" s="20"/>
    </row>
    <row r="55" spans="2:14" x14ac:dyDescent="0.3">
      <c r="B55" s="63"/>
      <c r="C55" s="63"/>
      <c r="D55" s="10"/>
      <c r="E55" s="11"/>
      <c r="F55" s="12"/>
      <c r="G55" s="13"/>
      <c r="H55" s="14" t="str">
        <f>IF(G55&gt;0,LEFT(TEXT(VLOOKUP($G55,'Prüfungen Studiengang'!$A$4:$E$1974,4,0),0),45),"")</f>
        <v/>
      </c>
      <c r="I55" s="15"/>
      <c r="J55" s="16" t="str">
        <f>IF(I55&gt;0,LEFT(TEXT(VLOOKUP($I55,'Prüfungen Studiengang'!$A$4:$E$1974,2,0),0)&amp;"/"&amp;TEXT(VLOOKUP($I55,'Prüfungen Studiengang'!$A$4:$E$1974,3,0),0)&amp;"/"&amp;TEXT(VLOOKUP($I55,'Prüfungen Studiengang'!$A$4:$E$1974,4,0),0),45),"")</f>
        <v/>
      </c>
      <c r="K55" s="17"/>
      <c r="L55" s="18" t="str">
        <f>IF(OR(I55="",K55="A",K55="B",K55="C",K55="D"),"",(VLOOKUP($I55,'Prüfungen Studiengang'!$A$4:$E$1974,5,0)))</f>
        <v/>
      </c>
      <c r="M55" s="19"/>
      <c r="N55" s="20"/>
    </row>
    <row r="56" spans="2:14" x14ac:dyDescent="0.3">
      <c r="B56" s="63"/>
      <c r="C56" s="63"/>
      <c r="D56" s="10"/>
      <c r="E56" s="11"/>
      <c r="F56" s="12"/>
      <c r="G56" s="13"/>
      <c r="H56" s="14" t="str">
        <f>IF(G56&gt;0,LEFT(TEXT(VLOOKUP($G56,'Prüfungen Studiengang'!$A$4:$E$1974,4,0),0),45),"")</f>
        <v/>
      </c>
      <c r="I56" s="15"/>
      <c r="J56" s="16" t="str">
        <f>IF(I56&gt;0,LEFT(TEXT(VLOOKUP($I56,'Prüfungen Studiengang'!$A$4:$E$1974,2,0),0)&amp;"/"&amp;TEXT(VLOOKUP($I56,'Prüfungen Studiengang'!$A$4:$E$1974,3,0),0)&amp;"/"&amp;TEXT(VLOOKUP($I56,'Prüfungen Studiengang'!$A$4:$E$1974,4,0),0),45),"")</f>
        <v/>
      </c>
      <c r="K56" s="17"/>
      <c r="L56" s="18" t="str">
        <f>IF(OR(I56="",K56="A",K56="B",K56="C",K56="D"),"",(VLOOKUP($I56,'Prüfungen Studiengang'!$A$4:$E$1974,5,0)))</f>
        <v/>
      </c>
      <c r="M56" s="19"/>
      <c r="N56" s="20"/>
    </row>
    <row r="57" spans="2:14" x14ac:dyDescent="0.3">
      <c r="B57" s="63"/>
      <c r="C57" s="63"/>
      <c r="D57" s="10"/>
      <c r="E57" s="11"/>
      <c r="F57" s="12"/>
      <c r="G57" s="13"/>
      <c r="H57" s="14" t="str">
        <f>IF(G57&gt;0,LEFT(TEXT(VLOOKUP($G57,'Prüfungen Studiengang'!$A$4:$E$1974,4,0),0),45),"")</f>
        <v/>
      </c>
      <c r="I57" s="15"/>
      <c r="J57" s="16" t="str">
        <f>IF(I57&gt;0,LEFT(TEXT(VLOOKUP($I57,'Prüfungen Studiengang'!$A$4:$E$1974,2,0),0)&amp;"/"&amp;TEXT(VLOOKUP($I57,'Prüfungen Studiengang'!$A$4:$E$1974,3,0),0)&amp;"/"&amp;TEXT(VLOOKUP($I57,'Prüfungen Studiengang'!$A$4:$E$1974,4,0),0),45),"")</f>
        <v/>
      </c>
      <c r="K57" s="17"/>
      <c r="L57" s="18" t="str">
        <f>IF(OR(I57="",K57="A",K57="B",K57="C",K57="D"),"",(VLOOKUP($I57,'Prüfungen Studiengang'!$A$4:$E$1974,5,0)))</f>
        <v/>
      </c>
      <c r="M57" s="19"/>
      <c r="N57" s="20"/>
    </row>
    <row r="58" spans="2:14" x14ac:dyDescent="0.3">
      <c r="B58" s="63"/>
      <c r="C58" s="63"/>
      <c r="D58" s="10"/>
      <c r="E58" s="11"/>
      <c r="F58" s="12"/>
      <c r="G58" s="13"/>
      <c r="H58" s="14" t="str">
        <f>IF(G58&gt;0,LEFT(TEXT(VLOOKUP($G58,'Prüfungen Studiengang'!$A$4:$E$1974,4,0),0),45),"")</f>
        <v/>
      </c>
      <c r="I58" s="21"/>
      <c r="J58" s="16" t="str">
        <f>IF(I58&gt;0,LEFT(TEXT(VLOOKUP($I58,'Prüfungen Studiengang'!$A$4:$E$1974,2,0),0)&amp;"/"&amp;TEXT(VLOOKUP($I58,'Prüfungen Studiengang'!$A$4:$E$1974,3,0),0)&amp;"/"&amp;TEXT(VLOOKUP($I58,'Prüfungen Studiengang'!$A$4:$E$1974,4,0),0),45),"")</f>
        <v/>
      </c>
      <c r="K58" s="17"/>
      <c r="L58" s="18" t="str">
        <f>IF(OR(I58="",K58="A",K58="B",K58="C",K58="D"),"",(VLOOKUP($I58,'Prüfungen Studiengang'!$A$4:$E$1974,5,0)))</f>
        <v/>
      </c>
      <c r="M58" s="22"/>
      <c r="N58" s="23"/>
    </row>
    <row r="59" spans="2:14" ht="33.75" customHeight="1" x14ac:dyDescent="0.3">
      <c r="B59" s="64" t="s">
        <v>76</v>
      </c>
      <c r="C59" s="64"/>
      <c r="D59" s="64"/>
      <c r="E59" s="64"/>
      <c r="F59" s="64"/>
      <c r="G59" s="64"/>
      <c r="H59" s="64"/>
      <c r="I59" s="65" t="s">
        <v>24</v>
      </c>
      <c r="J59" s="65"/>
      <c r="K59" s="65"/>
      <c r="L59" s="24">
        <f>SUMIF($K$12:$K$58,"Ja",$L$12:$L$58)</f>
        <v>0</v>
      </c>
      <c r="M59" s="66" t="s">
        <v>25</v>
      </c>
      <c r="N59" s="66"/>
    </row>
    <row r="60" spans="2:14" ht="30" customHeight="1" x14ac:dyDescent="0.3">
      <c r="B60" s="64"/>
      <c r="C60" s="64"/>
      <c r="D60" s="64"/>
      <c r="E60" s="64"/>
      <c r="F60" s="64"/>
      <c r="G60" s="64"/>
      <c r="H60" s="64"/>
      <c r="I60" s="67" t="s">
        <v>26</v>
      </c>
      <c r="J60" s="67"/>
      <c r="K60" s="68" t="str">
        <f>IF(L59*4/120&lt;1,"Bewerbung/Einschreibung in das 1. Fachsemester möglich.",IF(L59*4/120&lt;2,"Bewerbung/Einschreibung in das 2. Fachsemester möglich.",IF(L59*4/120&lt;3,"Bewerbung/Einschreibung in das 3. Fachsemester möglich.",IF(L59*4/120&lt;4,"Bewerbung/Einschreibung in das 4. Fachsemester möglich."))))</f>
        <v>Bewerbung/Einschreibung in das 1. Fachsemester möglich.</v>
      </c>
      <c r="L60" s="68"/>
      <c r="M60" s="68"/>
      <c r="N60" s="68"/>
    </row>
    <row r="61" spans="2:14" ht="24.75" customHeight="1" x14ac:dyDescent="0.3">
      <c r="B61" s="69" t="s">
        <v>27</v>
      </c>
      <c r="C61" s="69"/>
      <c r="D61" s="69"/>
      <c r="E61" s="69"/>
      <c r="F61" s="69"/>
      <c r="G61" s="69"/>
      <c r="H61" s="69"/>
      <c r="I61" s="70" t="str">
        <f>+TEXT(L59,"0")&amp;" x "&amp;TEXT(N8,"0")&amp;" : "&amp;TEXT(N8*30,"000")&amp;" = "&amp;TEXT(L59/30,"0,0")&amp;" Semester"</f>
        <v>0 x 4 : 120 = 0,0 Semester</v>
      </c>
      <c r="J61" s="70"/>
      <c r="K61" s="68"/>
      <c r="L61" s="68"/>
      <c r="M61" s="68"/>
      <c r="N61" s="68"/>
    </row>
    <row r="62" spans="2:14" ht="12.6" customHeight="1" x14ac:dyDescent="0.3">
      <c r="B62" s="25"/>
      <c r="D62" s="25"/>
      <c r="E62" s="25"/>
      <c r="F62" s="25"/>
      <c r="G62" s="25"/>
      <c r="H62" s="25"/>
      <c r="I62" s="26"/>
      <c r="J62" s="26"/>
      <c r="K62" s="27"/>
      <c r="L62" s="27"/>
      <c r="M62" s="27"/>
      <c r="N62" s="27"/>
    </row>
    <row r="63" spans="2:14" ht="15" customHeight="1" x14ac:dyDescent="0.3">
      <c r="B63" s="28" t="s">
        <v>28</v>
      </c>
      <c r="C63" s="28"/>
      <c r="D63" s="28"/>
      <c r="E63" s="62" t="s">
        <v>29</v>
      </c>
      <c r="F63" s="62"/>
      <c r="G63" s="62"/>
      <c r="H63" s="62"/>
      <c r="I63" s="62" t="s">
        <v>30</v>
      </c>
      <c r="J63" s="62"/>
      <c r="K63" s="62"/>
      <c r="L63" s="62"/>
      <c r="M63" s="62"/>
      <c r="N63" s="28"/>
    </row>
    <row r="64" spans="2:14" ht="15" customHeight="1" x14ac:dyDescent="0.3">
      <c r="B64" s="28"/>
      <c r="C64" s="28"/>
      <c r="D64" s="28"/>
      <c r="E64" s="62" t="s">
        <v>31</v>
      </c>
      <c r="F64" s="62"/>
      <c r="G64" s="62"/>
      <c r="H64" s="62"/>
      <c r="I64" s="62" t="s">
        <v>32</v>
      </c>
      <c r="J64" s="62"/>
      <c r="K64" s="62"/>
      <c r="L64" s="62"/>
      <c r="M64" s="62"/>
      <c r="N64" s="28"/>
    </row>
    <row r="65" spans="2:14" ht="15" customHeight="1" x14ac:dyDescent="0.3">
      <c r="B65" s="29"/>
      <c r="C65" s="29"/>
      <c r="D65" s="29"/>
      <c r="E65" s="29"/>
      <c r="F65" s="29"/>
      <c r="G65" s="29"/>
      <c r="H65" s="29"/>
      <c r="N65" s="29"/>
    </row>
    <row r="66" spans="2:14" x14ac:dyDescent="0.3">
      <c r="B66" s="28" t="s">
        <v>33</v>
      </c>
      <c r="C66" s="28"/>
      <c r="D66" s="30"/>
      <c r="E66" s="30"/>
      <c r="F66" s="30"/>
      <c r="G66" s="30"/>
      <c r="H66" s="30"/>
      <c r="I66" s="30"/>
      <c r="J66" s="30"/>
      <c r="K66" s="30"/>
      <c r="L66" s="30"/>
      <c r="M66" s="30"/>
      <c r="N66" s="30"/>
    </row>
    <row r="67" spans="2:14" x14ac:dyDescent="0.3">
      <c r="B67" s="60" t="s">
        <v>34</v>
      </c>
      <c r="C67" s="60"/>
      <c r="D67" s="60"/>
      <c r="E67" s="60"/>
      <c r="F67" s="60"/>
      <c r="G67" s="60"/>
      <c r="H67" s="60" t="s">
        <v>35</v>
      </c>
      <c r="I67" s="60"/>
      <c r="J67" s="60"/>
      <c r="K67" s="30"/>
      <c r="L67" s="30"/>
    </row>
    <row r="68" spans="2:14" x14ac:dyDescent="0.3">
      <c r="B68" s="60" t="s">
        <v>36</v>
      </c>
      <c r="C68" s="60"/>
      <c r="D68" s="60"/>
      <c r="E68" s="60"/>
      <c r="F68" s="60"/>
      <c r="G68" s="60"/>
      <c r="H68" s="60" t="s">
        <v>37</v>
      </c>
      <c r="I68" s="60"/>
      <c r="J68" s="60"/>
      <c r="K68" s="30"/>
    </row>
    <row r="69" spans="2:14" x14ac:dyDescent="0.3">
      <c r="B69" s="30"/>
      <c r="C69" s="30"/>
      <c r="D69" s="30"/>
      <c r="E69" s="30"/>
      <c r="F69" s="30"/>
      <c r="G69" s="30"/>
      <c r="H69" s="30"/>
      <c r="I69" s="30"/>
      <c r="J69" s="30"/>
      <c r="K69" s="30"/>
    </row>
    <row r="70" spans="2:14" x14ac:dyDescent="0.3">
      <c r="B70" s="31" t="s">
        <v>38</v>
      </c>
      <c r="C70" s="31"/>
      <c r="D70" s="32"/>
      <c r="E70" s="32"/>
      <c r="F70" s="32"/>
      <c r="G70" s="32"/>
      <c r="H70" s="32"/>
      <c r="I70" s="32"/>
      <c r="J70" s="32"/>
      <c r="K70" s="32"/>
      <c r="L70" s="32"/>
      <c r="M70" s="32"/>
      <c r="N70" s="32"/>
    </row>
    <row r="71" spans="2:14" x14ac:dyDescent="0.3">
      <c r="B71" s="32"/>
      <c r="C71" s="32"/>
      <c r="D71" s="32"/>
      <c r="E71" s="32"/>
      <c r="F71" s="32"/>
      <c r="G71" s="32"/>
      <c r="H71" s="32"/>
      <c r="I71" s="32"/>
      <c r="J71" s="32"/>
      <c r="K71" s="32"/>
      <c r="L71" s="32"/>
      <c r="M71" s="32"/>
      <c r="N71" s="32"/>
    </row>
    <row r="72" spans="2:14" ht="25.8" x14ac:dyDescent="0.3">
      <c r="B72" s="33" t="s">
        <v>39</v>
      </c>
      <c r="C72" s="33" t="s">
        <v>40</v>
      </c>
      <c r="D72" s="61" t="s">
        <v>41</v>
      </c>
      <c r="E72" s="61"/>
      <c r="F72" s="61"/>
      <c r="G72" s="61"/>
      <c r="H72" s="61"/>
      <c r="I72" s="61"/>
      <c r="J72" s="61"/>
      <c r="K72" s="61"/>
      <c r="L72" s="61"/>
      <c r="M72" s="61"/>
      <c r="N72" s="61"/>
    </row>
    <row r="73" spans="2:14" x14ac:dyDescent="0.3">
      <c r="B73" s="34"/>
      <c r="C73" s="34"/>
      <c r="D73" s="57"/>
      <c r="E73" s="57"/>
      <c r="F73" s="57"/>
      <c r="G73" s="57"/>
      <c r="H73" s="57"/>
      <c r="I73" s="57"/>
      <c r="J73" s="57"/>
      <c r="K73" s="57"/>
      <c r="L73" s="57"/>
      <c r="M73" s="57"/>
      <c r="N73" s="57"/>
    </row>
    <row r="74" spans="2:14" x14ac:dyDescent="0.3">
      <c r="B74" s="34"/>
      <c r="C74" s="34"/>
      <c r="D74" s="57"/>
      <c r="E74" s="57"/>
      <c r="F74" s="57"/>
      <c r="G74" s="57"/>
      <c r="H74" s="57"/>
      <c r="I74" s="57"/>
      <c r="J74" s="57"/>
      <c r="K74" s="57"/>
      <c r="L74" s="57"/>
      <c r="M74" s="57"/>
      <c r="N74" s="57"/>
    </row>
    <row r="75" spans="2:14" x14ac:dyDescent="0.3">
      <c r="B75" s="34"/>
      <c r="C75" s="34"/>
      <c r="D75" s="57"/>
      <c r="E75" s="57"/>
      <c r="F75" s="57"/>
      <c r="G75" s="57"/>
      <c r="H75" s="57"/>
      <c r="I75" s="57"/>
      <c r="J75" s="57"/>
      <c r="K75" s="57"/>
      <c r="L75" s="57"/>
      <c r="M75" s="57"/>
      <c r="N75" s="57"/>
    </row>
    <row r="76" spans="2:14" x14ac:dyDescent="0.3">
      <c r="B76" s="34"/>
      <c r="C76" s="34"/>
      <c r="D76" s="57"/>
      <c r="E76" s="57"/>
      <c r="F76" s="57"/>
      <c r="G76" s="57"/>
      <c r="H76" s="57"/>
      <c r="I76" s="57"/>
      <c r="J76" s="57"/>
      <c r="K76" s="57"/>
      <c r="L76" s="57"/>
      <c r="M76" s="57"/>
      <c r="N76" s="57"/>
    </row>
    <row r="77" spans="2:14" x14ac:dyDescent="0.3">
      <c r="B77" s="34"/>
      <c r="C77" s="34"/>
      <c r="D77" s="57"/>
      <c r="E77" s="57"/>
      <c r="F77" s="57"/>
      <c r="G77" s="57"/>
      <c r="H77" s="57"/>
      <c r="I77" s="57"/>
      <c r="J77" s="57"/>
      <c r="K77" s="57"/>
      <c r="L77" s="57"/>
      <c r="M77" s="57"/>
      <c r="N77" s="57"/>
    </row>
    <row r="78" spans="2:14" x14ac:dyDescent="0.3">
      <c r="B78" s="34"/>
      <c r="C78" s="34"/>
      <c r="D78" s="57"/>
      <c r="E78" s="57"/>
      <c r="F78" s="57"/>
      <c r="G78" s="57"/>
      <c r="H78" s="57"/>
      <c r="I78" s="57"/>
      <c r="J78" s="57"/>
      <c r="K78" s="57"/>
      <c r="L78" s="57"/>
      <c r="M78" s="57"/>
      <c r="N78" s="57"/>
    </row>
    <row r="79" spans="2:14" x14ac:dyDescent="0.3">
      <c r="B79" s="34"/>
      <c r="C79" s="34"/>
      <c r="D79" s="57"/>
      <c r="E79" s="57"/>
      <c r="F79" s="57"/>
      <c r="G79" s="57"/>
      <c r="H79" s="57"/>
      <c r="I79" s="57"/>
      <c r="J79" s="57"/>
      <c r="K79" s="57"/>
      <c r="L79" s="57"/>
      <c r="M79" s="57"/>
      <c r="N79" s="57"/>
    </row>
    <row r="80" spans="2:14" x14ac:dyDescent="0.3">
      <c r="B80" s="34"/>
      <c r="C80" s="34"/>
      <c r="D80" s="57"/>
      <c r="E80" s="57"/>
      <c r="F80" s="57"/>
      <c r="G80" s="57"/>
      <c r="H80" s="57"/>
      <c r="I80" s="57"/>
      <c r="J80" s="57"/>
      <c r="K80" s="57"/>
      <c r="L80" s="57"/>
      <c r="M80" s="57"/>
      <c r="N80" s="57"/>
    </row>
    <row r="81" spans="2:14" x14ac:dyDescent="0.3">
      <c r="B81" s="34"/>
      <c r="C81" s="34"/>
      <c r="D81" s="57"/>
      <c r="E81" s="57"/>
      <c r="F81" s="57"/>
      <c r="G81" s="57"/>
      <c r="H81" s="57"/>
      <c r="I81" s="57"/>
      <c r="J81" s="57"/>
      <c r="K81" s="57"/>
      <c r="L81" s="57"/>
      <c r="M81" s="57"/>
      <c r="N81" s="57"/>
    </row>
    <row r="82" spans="2:14" x14ac:dyDescent="0.3">
      <c r="B82" s="34"/>
      <c r="C82" s="34"/>
      <c r="D82" s="57"/>
      <c r="E82" s="57"/>
      <c r="F82" s="57"/>
      <c r="G82" s="57"/>
      <c r="H82" s="57"/>
      <c r="I82" s="57"/>
      <c r="J82" s="57"/>
      <c r="K82" s="57"/>
      <c r="L82" s="57"/>
      <c r="M82" s="57"/>
      <c r="N82" s="57"/>
    </row>
    <row r="83" spans="2:14" x14ac:dyDescent="0.3">
      <c r="B83" s="34"/>
      <c r="C83" s="34"/>
      <c r="D83" s="57"/>
      <c r="E83" s="57"/>
      <c r="F83" s="57"/>
      <c r="G83" s="57"/>
      <c r="H83" s="57"/>
      <c r="I83" s="57"/>
      <c r="J83" s="57"/>
      <c r="K83" s="57"/>
      <c r="L83" s="57"/>
      <c r="M83" s="57"/>
      <c r="N83" s="57"/>
    </row>
    <row r="84" spans="2:14" x14ac:dyDescent="0.3">
      <c r="B84" s="34"/>
      <c r="C84" s="34"/>
      <c r="D84" s="57"/>
      <c r="E84" s="57"/>
      <c r="F84" s="57"/>
      <c r="G84" s="57"/>
      <c r="H84" s="57"/>
      <c r="I84" s="57"/>
      <c r="J84" s="57"/>
      <c r="K84" s="57"/>
      <c r="L84" s="57"/>
      <c r="M84" s="57"/>
      <c r="N84" s="57"/>
    </row>
    <row r="85" spans="2:14" x14ac:dyDescent="0.3">
      <c r="B85" s="34"/>
      <c r="C85" s="34"/>
      <c r="D85" s="57"/>
      <c r="E85" s="57"/>
      <c r="F85" s="57"/>
      <c r="G85" s="57"/>
      <c r="H85" s="57"/>
      <c r="I85" s="57"/>
      <c r="J85" s="57"/>
      <c r="K85" s="57"/>
      <c r="L85" s="57"/>
      <c r="M85" s="57"/>
      <c r="N85" s="57"/>
    </row>
    <row r="86" spans="2:14" x14ac:dyDescent="0.3">
      <c r="B86" s="34"/>
      <c r="C86" s="34"/>
      <c r="D86" s="57"/>
      <c r="E86" s="57"/>
      <c r="F86" s="57"/>
      <c r="G86" s="57"/>
      <c r="H86" s="57"/>
      <c r="I86" s="57"/>
      <c r="J86" s="57"/>
      <c r="K86" s="57"/>
      <c r="L86" s="57"/>
      <c r="M86" s="57"/>
      <c r="N86" s="57"/>
    </row>
    <row r="87" spans="2:14" x14ac:dyDescent="0.3">
      <c r="B87" s="34"/>
      <c r="C87" s="34"/>
      <c r="D87" s="57"/>
      <c r="E87" s="57"/>
      <c r="F87" s="57"/>
      <c r="G87" s="57"/>
      <c r="H87" s="57"/>
      <c r="I87" s="57"/>
      <c r="J87" s="57"/>
      <c r="K87" s="57"/>
      <c r="L87" s="57"/>
      <c r="M87" s="57"/>
      <c r="N87" s="57"/>
    </row>
    <row r="88" spans="2:14" x14ac:dyDescent="0.3">
      <c r="B88" s="35"/>
      <c r="C88" s="35"/>
      <c r="D88" s="36"/>
      <c r="E88" s="36"/>
      <c r="F88" s="36"/>
      <c r="G88" s="36"/>
      <c r="H88" s="36"/>
      <c r="I88" s="36"/>
      <c r="J88" s="36"/>
      <c r="K88" s="36"/>
      <c r="L88" s="36"/>
      <c r="M88" s="36"/>
      <c r="N88" s="36"/>
    </row>
    <row r="89" spans="2:14" x14ac:dyDescent="0.3">
      <c r="B89" s="37" t="s">
        <v>42</v>
      </c>
      <c r="C89" s="37"/>
      <c r="D89" s="37"/>
      <c r="E89" s="37"/>
      <c r="F89" s="37"/>
      <c r="G89" s="37"/>
      <c r="H89" s="37"/>
      <c r="I89" s="37"/>
      <c r="J89" s="37"/>
      <c r="K89" s="37"/>
      <c r="L89" s="37"/>
      <c r="M89" s="37"/>
      <c r="N89" s="37"/>
    </row>
    <row r="90" spans="2:14" x14ac:dyDescent="0.3">
      <c r="B90" s="37"/>
      <c r="C90" s="37"/>
      <c r="D90" s="37"/>
      <c r="E90" s="37"/>
      <c r="F90" s="37"/>
      <c r="G90" s="37"/>
      <c r="H90" s="37"/>
      <c r="I90" s="37"/>
      <c r="J90" s="37"/>
      <c r="K90" s="37"/>
      <c r="L90" s="37"/>
      <c r="M90" s="37"/>
      <c r="N90" s="37"/>
    </row>
    <row r="91" spans="2:14" s="38" customFormat="1" ht="15.75" customHeight="1" x14ac:dyDescent="0.3">
      <c r="B91" s="58" t="s">
        <v>43</v>
      </c>
      <c r="C91" s="58"/>
      <c r="D91" s="58"/>
      <c r="E91" s="58"/>
      <c r="F91" s="58"/>
      <c r="G91" s="58"/>
      <c r="H91" s="58"/>
      <c r="I91" s="58"/>
      <c r="J91" s="58"/>
      <c r="K91" s="58"/>
      <c r="L91" s="58"/>
      <c r="M91" s="58"/>
      <c r="N91" s="58"/>
    </row>
    <row r="92" spans="2:14" x14ac:dyDescent="0.3">
      <c r="B92" s="58"/>
      <c r="C92" s="58"/>
      <c r="D92" s="58"/>
      <c r="E92" s="58"/>
      <c r="F92" s="58"/>
      <c r="G92" s="58"/>
      <c r="H92" s="58"/>
      <c r="I92" s="58"/>
      <c r="J92" s="58"/>
      <c r="K92" s="58"/>
      <c r="L92" s="58"/>
      <c r="M92" s="58"/>
      <c r="N92" s="58"/>
    </row>
    <row r="93" spans="2:14" x14ac:dyDescent="0.3">
      <c r="B93" s="39"/>
      <c r="C93" s="39"/>
      <c r="D93" s="39"/>
      <c r="E93" s="39"/>
      <c r="F93" s="39"/>
      <c r="G93" s="39"/>
      <c r="H93" s="39"/>
      <c r="I93" s="39"/>
      <c r="J93" s="39"/>
      <c r="K93" s="39"/>
      <c r="L93" s="39"/>
      <c r="M93" s="39"/>
      <c r="N93" s="39"/>
    </row>
    <row r="94" spans="2:14" x14ac:dyDescent="0.3">
      <c r="B94" s="40" t="s">
        <v>44</v>
      </c>
      <c r="C94" s="40"/>
      <c r="D94" s="37"/>
      <c r="E94" s="37"/>
      <c r="F94" s="37"/>
      <c r="G94" s="37"/>
      <c r="H94" s="37"/>
      <c r="I94" s="37"/>
      <c r="J94" s="37"/>
      <c r="K94" s="37"/>
      <c r="L94" s="37"/>
      <c r="M94" s="37"/>
      <c r="N94" s="37"/>
    </row>
    <row r="95" spans="2:14" ht="15.75" customHeight="1" x14ac:dyDescent="0.3">
      <c r="B95" s="59" t="s">
        <v>45</v>
      </c>
      <c r="C95" s="59"/>
      <c r="D95" s="59"/>
      <c r="E95" s="59"/>
      <c r="F95" s="59"/>
      <c r="G95" s="59"/>
      <c r="H95" s="59"/>
      <c r="I95" s="59"/>
      <c r="J95" s="59"/>
      <c r="K95" s="59"/>
      <c r="L95" s="59"/>
      <c r="M95" s="59"/>
      <c r="N95" s="59"/>
    </row>
    <row r="96" spans="2:14" x14ac:dyDescent="0.3">
      <c r="B96" s="59"/>
      <c r="C96" s="59"/>
      <c r="D96" s="59"/>
      <c r="E96" s="59"/>
      <c r="F96" s="59"/>
      <c r="G96" s="59"/>
      <c r="H96" s="59"/>
      <c r="I96" s="59"/>
      <c r="J96" s="59"/>
      <c r="K96" s="59"/>
      <c r="L96" s="59"/>
      <c r="M96" s="59"/>
      <c r="N96" s="59"/>
    </row>
    <row r="97" spans="2:14" x14ac:dyDescent="0.3">
      <c r="B97" s="59"/>
      <c r="C97" s="59"/>
      <c r="D97" s="59"/>
      <c r="E97" s="59"/>
      <c r="F97" s="59"/>
      <c r="G97" s="59"/>
      <c r="H97" s="59"/>
      <c r="I97" s="59"/>
      <c r="J97" s="59"/>
      <c r="K97" s="59"/>
      <c r="L97" s="59"/>
      <c r="M97" s="59"/>
      <c r="N97" s="59"/>
    </row>
    <row r="98" spans="2:14" x14ac:dyDescent="0.3">
      <c r="C98" s="37"/>
      <c r="D98" s="37"/>
      <c r="E98" s="37"/>
      <c r="F98" s="37"/>
      <c r="G98" s="37"/>
      <c r="H98" s="37"/>
      <c r="I98" s="37"/>
      <c r="J98" s="37"/>
      <c r="K98" s="37"/>
      <c r="L98" s="37"/>
      <c r="M98" s="37"/>
      <c r="N98" s="37"/>
    </row>
    <row r="99" spans="2:14" x14ac:dyDescent="0.3">
      <c r="B99" s="37" t="s">
        <v>46</v>
      </c>
      <c r="C99" s="37"/>
      <c r="D99" s="37"/>
      <c r="E99" s="37"/>
      <c r="F99" s="37"/>
      <c r="G99" s="37"/>
      <c r="H99" s="37"/>
      <c r="I99" s="37"/>
      <c r="J99" s="37"/>
      <c r="K99" s="37"/>
      <c r="L99" s="37"/>
      <c r="M99" s="37"/>
      <c r="N99" s="37"/>
    </row>
    <row r="100" spans="2:14" x14ac:dyDescent="0.3">
      <c r="B100" s="37"/>
      <c r="C100" s="37"/>
      <c r="D100" s="37"/>
      <c r="E100" s="37"/>
      <c r="F100" s="37"/>
      <c r="G100" s="37"/>
      <c r="H100" s="37"/>
      <c r="I100" s="37"/>
      <c r="J100" s="37"/>
      <c r="K100" s="37"/>
      <c r="L100" s="37"/>
      <c r="M100" s="37"/>
      <c r="N100" s="37"/>
    </row>
    <row r="101" spans="2:14" x14ac:dyDescent="0.3">
      <c r="B101" s="37" t="s">
        <v>47</v>
      </c>
      <c r="C101" s="37"/>
      <c r="D101" s="37"/>
      <c r="E101" s="37"/>
      <c r="F101" s="37"/>
      <c r="G101" s="37"/>
      <c r="H101" s="37"/>
      <c r="I101" s="37"/>
      <c r="J101" s="37"/>
      <c r="K101" s="37"/>
      <c r="L101" s="37"/>
      <c r="M101" s="37"/>
      <c r="N101" s="37"/>
    </row>
    <row r="102" spans="2:14" x14ac:dyDescent="0.3">
      <c r="B102" s="37"/>
      <c r="C102" s="37"/>
      <c r="D102" s="37"/>
      <c r="E102" s="37"/>
      <c r="F102" s="37"/>
      <c r="G102" s="37"/>
      <c r="H102" s="37"/>
      <c r="I102" s="37"/>
      <c r="J102" s="37"/>
      <c r="K102" s="37"/>
      <c r="L102" s="37"/>
      <c r="M102" s="37"/>
      <c r="N102" s="37"/>
    </row>
    <row r="103" spans="2:14" x14ac:dyDescent="0.3">
      <c r="B103" s="37" t="s">
        <v>48</v>
      </c>
      <c r="C103" s="37"/>
      <c r="D103" s="37"/>
      <c r="E103" s="37"/>
      <c r="F103" s="37"/>
      <c r="G103" s="37"/>
      <c r="H103" s="37"/>
      <c r="I103" s="37"/>
      <c r="J103" s="37"/>
      <c r="K103" s="37"/>
      <c r="L103" s="37"/>
      <c r="M103" s="37"/>
      <c r="N103" s="37"/>
    </row>
    <row r="104" spans="2:14" x14ac:dyDescent="0.3">
      <c r="B104" s="37"/>
      <c r="C104" s="37"/>
      <c r="D104" s="37"/>
      <c r="E104" s="37"/>
      <c r="F104" s="37"/>
      <c r="G104" s="37"/>
      <c r="H104" s="37"/>
      <c r="I104" s="37"/>
      <c r="J104" s="37"/>
      <c r="K104" s="37"/>
      <c r="L104" s="37"/>
      <c r="M104" s="37"/>
      <c r="N104" s="37"/>
    </row>
    <row r="105" spans="2:14" x14ac:dyDescent="0.3">
      <c r="B105" s="37"/>
      <c r="C105" s="37"/>
      <c r="D105" s="37"/>
      <c r="E105" s="37"/>
      <c r="F105" s="37"/>
      <c r="G105" s="37"/>
      <c r="H105" s="37"/>
      <c r="I105" s="37"/>
      <c r="J105" s="37"/>
      <c r="K105" s="37"/>
      <c r="L105" s="37"/>
      <c r="M105" s="37"/>
      <c r="N105" s="37"/>
    </row>
    <row r="106" spans="2:14" x14ac:dyDescent="0.3">
      <c r="B106" s="37" t="s">
        <v>49</v>
      </c>
      <c r="C106" s="37"/>
      <c r="D106" s="37"/>
      <c r="E106" s="37"/>
      <c r="F106" s="37"/>
      <c r="G106" s="37"/>
      <c r="H106" s="37"/>
      <c r="I106" s="37"/>
      <c r="J106" s="37"/>
      <c r="K106" s="37"/>
      <c r="L106" s="37"/>
      <c r="M106" s="37"/>
      <c r="N106" s="37"/>
    </row>
    <row r="107" spans="2:14" x14ac:dyDescent="0.3">
      <c r="B107" s="41"/>
      <c r="C107" s="32"/>
      <c r="D107" s="32"/>
    </row>
    <row r="108" spans="2:14" x14ac:dyDescent="0.3">
      <c r="B108" s="37" t="s">
        <v>50</v>
      </c>
    </row>
  </sheetData>
  <sheetProtection algorithmName="SHA-512" hashValue="IUgKrCPNMwY/WzjPjiUDADgOPZstyL7Qnyj3bpIcCDNLMEY8MFWUy9uM9Y6VgdP07jOiuPiNmDviYu9asjyV0w==" saltValue="3h4mirnlT23QRjvCscNwHQ==" spinCount="100000" sheet="1" objects="1" scenarios="1"/>
  <mergeCells count="101">
    <mergeCell ref="B1:N1"/>
    <mergeCell ref="B2:N2"/>
    <mergeCell ref="B3:C3"/>
    <mergeCell ref="D3:N3"/>
    <mergeCell ref="B4:C4"/>
    <mergeCell ref="D4:N4"/>
    <mergeCell ref="B5:C5"/>
    <mergeCell ref="D5:N5"/>
    <mergeCell ref="B6:C6"/>
    <mergeCell ref="D6:N6"/>
    <mergeCell ref="B8:C8"/>
    <mergeCell ref="D8:K8"/>
    <mergeCell ref="L8:M8"/>
    <mergeCell ref="B7:C7"/>
    <mergeCell ref="D7:K7"/>
    <mergeCell ref="L7:M7"/>
    <mergeCell ref="B9:H9"/>
    <mergeCell ref="I9:N10"/>
    <mergeCell ref="B10:F10"/>
    <mergeCell ref="G10:H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H60"/>
    <mergeCell ref="I59:K59"/>
    <mergeCell ref="M59:N59"/>
    <mergeCell ref="I60:J60"/>
    <mergeCell ref="K60:N61"/>
    <mergeCell ref="B61:H61"/>
    <mergeCell ref="I61:J61"/>
    <mergeCell ref="E63:H63"/>
    <mergeCell ref="I63:M63"/>
    <mergeCell ref="E64:H64"/>
    <mergeCell ref="I64:M64"/>
    <mergeCell ref="B67:G67"/>
    <mergeCell ref="H67:J67"/>
    <mergeCell ref="B68:G68"/>
    <mergeCell ref="H68:J68"/>
    <mergeCell ref="D72:N72"/>
    <mergeCell ref="D73:N73"/>
    <mergeCell ref="D74:N74"/>
    <mergeCell ref="D75:N75"/>
    <mergeCell ref="D76:N76"/>
    <mergeCell ref="D77:N77"/>
    <mergeCell ref="D78:N78"/>
    <mergeCell ref="D79:N79"/>
    <mergeCell ref="D80:N80"/>
    <mergeCell ref="D81:N81"/>
    <mergeCell ref="D82:N82"/>
    <mergeCell ref="D83:N83"/>
    <mergeCell ref="D84:N84"/>
    <mergeCell ref="D85:N85"/>
    <mergeCell ref="D86:N86"/>
    <mergeCell ref="D87:N87"/>
    <mergeCell ref="B91:N92"/>
    <mergeCell ref="B95:N97"/>
  </mergeCells>
  <dataValidations count="1">
    <dataValidation type="list" showInputMessage="1" showErrorMessage="1" sqref="K12:K58" xr:uid="{00000000-0002-0000-0000-000000000000}">
      <formula1>"Ja,A,B,C,D,'"</formula1>
      <formula2>0</formula2>
    </dataValidation>
  </dataValidations>
  <printOptions horizontalCentered="1"/>
  <pageMargins left="0.35416666666666702" right="0.35416666666666702" top="0.39374999999999999" bottom="0.78749999999999998" header="0.51180555555555496" footer="0.51180555555555496"/>
  <pageSetup paperSize="9" firstPageNumber="0" orientation="portrait" r:id="rId1"/>
  <headerFooter>
    <oddFooter>&amp;CSeite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108"/>
  <sheetViews>
    <sheetView windowProtection="1" zoomScaleNormal="100" workbookViewId="0">
      <pane ySplit="4" topLeftCell="A5" activePane="bottomLeft" state="frozen"/>
      <selection pane="bottomLeft" activeCell="E30" sqref="E30"/>
    </sheetView>
  </sheetViews>
  <sheetFormatPr baseColWidth="10" defaultColWidth="9" defaultRowHeight="15.6" x14ac:dyDescent="0.3"/>
  <cols>
    <col min="1" max="1" width="6.59765625" style="42"/>
    <col min="2" max="2" width="4.3984375" style="43"/>
    <col min="3" max="3" width="7.09765625" style="44"/>
    <col min="4" max="4" width="56.5" style="45"/>
    <col min="5" max="5" width="6.5" style="42"/>
    <col min="6" max="6" width="11.3984375" style="45"/>
    <col min="7" max="7" width="15" style="45"/>
    <col min="8" max="1025" width="11.3984375" style="45"/>
  </cols>
  <sheetData>
    <row r="1" spans="1:1024" s="46" customFormat="1" ht="15" customHeight="1" x14ac:dyDescent="0.3">
      <c r="A1" s="87" t="s">
        <v>79</v>
      </c>
      <c r="B1" s="87"/>
      <c r="C1" s="87"/>
      <c r="D1" s="87"/>
      <c r="E1" s="87"/>
      <c r="G1" s="47" t="s">
        <v>51</v>
      </c>
      <c r="H1" s="48" t="s">
        <v>91</v>
      </c>
    </row>
    <row r="2" spans="1:1024" ht="15" customHeight="1" x14ac:dyDescent="0.3">
      <c r="A2" s="87"/>
      <c r="B2" s="87"/>
      <c r="C2" s="87"/>
      <c r="D2" s="87"/>
      <c r="E2" s="87"/>
      <c r="F2" s="46"/>
      <c r="G2" s="47" t="s">
        <v>7</v>
      </c>
      <c r="H2" s="49">
        <v>4</v>
      </c>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5" customHeight="1" x14ac:dyDescent="0.3">
      <c r="A3" s="87"/>
      <c r="B3" s="87"/>
      <c r="C3" s="87"/>
      <c r="D3" s="87"/>
      <c r="E3" s="87"/>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x14ac:dyDescent="0.3">
      <c r="A4" s="50" t="s">
        <v>39</v>
      </c>
      <c r="B4" s="50" t="s">
        <v>52</v>
      </c>
      <c r="C4" s="50" t="s">
        <v>53</v>
      </c>
      <c r="D4" s="51" t="s">
        <v>54</v>
      </c>
      <c r="E4" s="50" t="s">
        <v>55</v>
      </c>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7.5" customHeight="1" x14ac:dyDescent="0.3">
      <c r="A5" s="83"/>
      <c r="B5" s="83"/>
      <c r="C5" s="83"/>
      <c r="D5" s="83"/>
      <c r="E5" s="83"/>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7.25" customHeight="1" x14ac:dyDescent="0.3">
      <c r="A6" s="84" t="s">
        <v>80</v>
      </c>
      <c r="B6" s="85"/>
      <c r="C6" s="85"/>
      <c r="D6" s="85"/>
      <c r="E6" s="8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s="55" customFormat="1" ht="15" customHeight="1" x14ac:dyDescent="0.3">
      <c r="A7" s="107">
        <v>1</v>
      </c>
      <c r="B7" s="113" t="s">
        <v>56</v>
      </c>
      <c r="C7" s="113">
        <v>50056</v>
      </c>
      <c r="D7" s="111" t="s">
        <v>58</v>
      </c>
      <c r="E7" s="107">
        <v>6</v>
      </c>
    </row>
    <row r="8" spans="1:1024" s="55" customFormat="1" ht="15" customHeight="1" x14ac:dyDescent="0.3">
      <c r="A8" s="107">
        <v>2</v>
      </c>
      <c r="B8" s="113" t="s">
        <v>56</v>
      </c>
      <c r="C8" s="113">
        <v>50011</v>
      </c>
      <c r="D8" s="111" t="s">
        <v>81</v>
      </c>
      <c r="E8" s="107">
        <v>6</v>
      </c>
    </row>
    <row r="9" spans="1:1024" s="55" customFormat="1" ht="15" customHeight="1" x14ac:dyDescent="0.3">
      <c r="A9" s="107">
        <v>3</v>
      </c>
      <c r="B9" s="113" t="s">
        <v>56</v>
      </c>
      <c r="C9" s="113">
        <v>60002</v>
      </c>
      <c r="D9" s="111" t="s">
        <v>59</v>
      </c>
      <c r="E9" s="107">
        <v>6</v>
      </c>
    </row>
    <row r="10" spans="1:1024" s="55" customFormat="1" ht="15" customHeight="1" x14ac:dyDescent="0.3">
      <c r="A10" s="107">
        <v>4</v>
      </c>
      <c r="B10" s="113" t="s">
        <v>56</v>
      </c>
      <c r="C10" s="113">
        <v>50009</v>
      </c>
      <c r="D10" s="111" t="s">
        <v>82</v>
      </c>
      <c r="E10" s="107">
        <v>6</v>
      </c>
    </row>
    <row r="11" spans="1:1024" s="55" customFormat="1" ht="15" customHeight="1" x14ac:dyDescent="0.3">
      <c r="A11" s="107">
        <v>5</v>
      </c>
      <c r="B11" s="113" t="s">
        <v>56</v>
      </c>
      <c r="C11" s="113">
        <v>41171</v>
      </c>
      <c r="D11" s="111" t="s">
        <v>60</v>
      </c>
      <c r="E11" s="107">
        <v>6</v>
      </c>
    </row>
    <row r="12" spans="1:1024" s="55" customFormat="1" ht="15" customHeight="1" x14ac:dyDescent="0.3">
      <c r="A12" s="107">
        <v>6</v>
      </c>
      <c r="B12" s="113" t="s">
        <v>56</v>
      </c>
      <c r="C12" s="113">
        <v>50005</v>
      </c>
      <c r="D12" s="111" t="s">
        <v>61</v>
      </c>
      <c r="E12" s="107">
        <v>6</v>
      </c>
    </row>
    <row r="13" spans="1:1024" s="55" customFormat="1" ht="15" customHeight="1" x14ac:dyDescent="0.3">
      <c r="A13" s="107">
        <v>7</v>
      </c>
      <c r="B13" s="113" t="s">
        <v>56</v>
      </c>
      <c r="C13" s="113">
        <v>30003</v>
      </c>
      <c r="D13" s="111" t="s">
        <v>83</v>
      </c>
      <c r="E13" s="107">
        <v>6</v>
      </c>
    </row>
    <row r="14" spans="1:1024" s="55" customFormat="1" ht="15" customHeight="1" x14ac:dyDescent="0.3">
      <c r="A14" s="107">
        <v>8</v>
      </c>
      <c r="B14" s="113" t="s">
        <v>56</v>
      </c>
      <c r="C14" s="113">
        <v>50028</v>
      </c>
      <c r="D14" s="111" t="s">
        <v>62</v>
      </c>
      <c r="E14" s="107">
        <v>6</v>
      </c>
    </row>
    <row r="15" spans="1:1024" s="55" customFormat="1" ht="15" customHeight="1" x14ac:dyDescent="0.3">
      <c r="A15" s="107">
        <v>9</v>
      </c>
      <c r="B15" s="113" t="s">
        <v>56</v>
      </c>
      <c r="C15" s="113">
        <v>50027</v>
      </c>
      <c r="D15" s="111" t="s">
        <v>63</v>
      </c>
      <c r="E15" s="107">
        <v>6</v>
      </c>
    </row>
    <row r="16" spans="1:1024" s="55" customFormat="1" ht="15" customHeight="1" x14ac:dyDescent="0.3">
      <c r="A16" s="107">
        <v>10</v>
      </c>
      <c r="B16" s="113" t="s">
        <v>56</v>
      </c>
      <c r="C16" s="113">
        <v>50033</v>
      </c>
      <c r="D16" s="111" t="s">
        <v>64</v>
      </c>
      <c r="E16" s="107">
        <v>6</v>
      </c>
    </row>
    <row r="17" spans="1:7" s="55" customFormat="1" ht="15" customHeight="1" x14ac:dyDescent="0.3">
      <c r="A17" s="107">
        <v>11</v>
      </c>
      <c r="B17" s="108" t="s">
        <v>90</v>
      </c>
      <c r="C17" s="108">
        <v>28102</v>
      </c>
      <c r="D17" s="111" t="s">
        <v>84</v>
      </c>
      <c r="E17" s="107">
        <v>6</v>
      </c>
    </row>
    <row r="18" spans="1:7" s="55" customFormat="1" ht="15" customHeight="1" x14ac:dyDescent="0.3">
      <c r="A18" s="107">
        <v>12</v>
      </c>
      <c r="B18" s="108" t="s">
        <v>90</v>
      </c>
      <c r="C18" s="108">
        <v>50004</v>
      </c>
      <c r="D18" s="111" t="s">
        <v>85</v>
      </c>
      <c r="E18" s="107">
        <v>6</v>
      </c>
    </row>
    <row r="19" spans="1:7" s="55" customFormat="1" ht="15" customHeight="1" x14ac:dyDescent="0.3">
      <c r="A19" s="107">
        <v>13</v>
      </c>
      <c r="B19" s="113" t="s">
        <v>56</v>
      </c>
      <c r="C19" s="113">
        <v>50001</v>
      </c>
      <c r="D19" s="111" t="s">
        <v>70</v>
      </c>
      <c r="E19" s="107">
        <v>6</v>
      </c>
    </row>
    <row r="20" spans="1:7" s="55" customFormat="1" ht="15" customHeight="1" x14ac:dyDescent="0.3">
      <c r="A20" s="107">
        <v>14</v>
      </c>
      <c r="B20" s="113" t="s">
        <v>56</v>
      </c>
      <c r="C20" s="113">
        <v>50018</v>
      </c>
      <c r="D20" s="111" t="s">
        <v>86</v>
      </c>
      <c r="E20" s="107">
        <v>6</v>
      </c>
    </row>
    <row r="21" spans="1:7" s="55" customFormat="1" ht="15" customHeight="1" x14ac:dyDescent="0.3">
      <c r="A21" s="107">
        <v>15</v>
      </c>
      <c r="B21" s="113" t="s">
        <v>56</v>
      </c>
      <c r="C21" s="113">
        <v>41262</v>
      </c>
      <c r="D21" s="111" t="s">
        <v>71</v>
      </c>
      <c r="E21" s="107">
        <v>6</v>
      </c>
    </row>
    <row r="22" spans="1:7" s="55" customFormat="1" ht="15" customHeight="1" x14ac:dyDescent="0.3">
      <c r="A22" s="107">
        <v>16</v>
      </c>
      <c r="B22" s="113" t="s">
        <v>56</v>
      </c>
      <c r="C22" s="113">
        <v>50044</v>
      </c>
      <c r="D22" s="111" t="s">
        <v>72</v>
      </c>
      <c r="E22" s="107">
        <v>6</v>
      </c>
    </row>
    <row r="23" spans="1:7" s="55" customFormat="1" ht="15" customHeight="1" x14ac:dyDescent="0.3">
      <c r="A23" s="107">
        <v>17</v>
      </c>
      <c r="B23" s="108" t="s">
        <v>90</v>
      </c>
      <c r="C23" s="108">
        <v>6010</v>
      </c>
      <c r="D23" s="111" t="s">
        <v>87</v>
      </c>
      <c r="E23" s="107">
        <v>6</v>
      </c>
    </row>
    <row r="24" spans="1:7" s="55" customFormat="1" ht="15" customHeight="1" x14ac:dyDescent="0.3">
      <c r="A24" s="107">
        <v>18</v>
      </c>
      <c r="B24" s="113" t="s">
        <v>56</v>
      </c>
      <c r="C24" s="113">
        <v>50038</v>
      </c>
      <c r="D24" s="111" t="s">
        <v>73</v>
      </c>
      <c r="E24" s="107">
        <v>6</v>
      </c>
    </row>
    <row r="25" spans="1:7" s="55" customFormat="1" ht="15" customHeight="1" x14ac:dyDescent="0.3">
      <c r="A25" s="107">
        <v>19</v>
      </c>
      <c r="B25" s="113" t="s">
        <v>56</v>
      </c>
      <c r="C25" s="113">
        <v>50047</v>
      </c>
      <c r="D25" s="111" t="s">
        <v>74</v>
      </c>
      <c r="E25" s="107">
        <v>6</v>
      </c>
    </row>
    <row r="26" spans="1:7" s="55" customFormat="1" ht="15" customHeight="1" x14ac:dyDescent="0.3">
      <c r="A26" s="107">
        <v>20</v>
      </c>
      <c r="B26" s="113" t="s">
        <v>56</v>
      </c>
      <c r="C26" s="108">
        <v>50066</v>
      </c>
      <c r="D26" s="111" t="s">
        <v>88</v>
      </c>
      <c r="E26" s="107">
        <v>6</v>
      </c>
    </row>
    <row r="27" spans="1:7" s="55" customFormat="1" ht="15" customHeight="1" x14ac:dyDescent="0.3">
      <c r="A27" s="107">
        <v>21</v>
      </c>
      <c r="B27" s="114" t="s">
        <v>90</v>
      </c>
      <c r="C27" s="114">
        <v>10112</v>
      </c>
      <c r="D27" s="111" t="s">
        <v>89</v>
      </c>
      <c r="E27" s="107">
        <v>6</v>
      </c>
    </row>
    <row r="28" spans="1:7" s="55" customFormat="1" ht="15" customHeight="1" x14ac:dyDescent="0.3">
      <c r="A28" s="83"/>
      <c r="B28" s="83"/>
      <c r="C28" s="83"/>
      <c r="D28" s="83"/>
      <c r="E28" s="83"/>
      <c r="F28"/>
      <c r="G28"/>
    </row>
    <row r="29" spans="1:7" s="55" customFormat="1" ht="15" customHeight="1" x14ac:dyDescent="0.3">
      <c r="A29" s="84" t="s">
        <v>92</v>
      </c>
      <c r="B29" s="85"/>
      <c r="C29" s="85"/>
      <c r="D29" s="85"/>
      <c r="E29" s="86"/>
      <c r="F29"/>
      <c r="G29"/>
    </row>
    <row r="30" spans="1:7" s="55" customFormat="1" ht="15" customHeight="1" x14ac:dyDescent="0.3">
      <c r="A30" s="52">
        <v>22</v>
      </c>
      <c r="B30" s="103" t="s">
        <v>65</v>
      </c>
      <c r="C30" s="103">
        <v>40198</v>
      </c>
      <c r="D30" s="104" t="s">
        <v>93</v>
      </c>
      <c r="E30" s="99">
        <v>4</v>
      </c>
    </row>
    <row r="31" spans="1:7" s="55" customFormat="1" ht="15" customHeight="1" x14ac:dyDescent="0.3">
      <c r="A31" s="52">
        <v>23</v>
      </c>
      <c r="B31" s="103" t="s">
        <v>57</v>
      </c>
      <c r="C31" s="103">
        <v>40301</v>
      </c>
      <c r="D31" s="104" t="s">
        <v>94</v>
      </c>
      <c r="E31" s="99">
        <v>4</v>
      </c>
    </row>
    <row r="32" spans="1:7" s="55" customFormat="1" ht="15" customHeight="1" x14ac:dyDescent="0.3">
      <c r="A32" s="52">
        <v>24</v>
      </c>
      <c r="B32" s="103" t="s">
        <v>57</v>
      </c>
      <c r="C32" s="103">
        <v>41163</v>
      </c>
      <c r="D32" s="104" t="s">
        <v>95</v>
      </c>
      <c r="E32" s="99">
        <v>4</v>
      </c>
    </row>
    <row r="33" spans="1:7" s="55" customFormat="1" ht="15" customHeight="1" x14ac:dyDescent="0.3">
      <c r="A33" s="52">
        <v>25</v>
      </c>
      <c r="B33" s="103" t="s">
        <v>65</v>
      </c>
      <c r="C33" s="103">
        <v>40257</v>
      </c>
      <c r="D33" s="104" t="s">
        <v>96</v>
      </c>
      <c r="E33" s="99">
        <v>4</v>
      </c>
    </row>
    <row r="34" spans="1:7" s="55" customFormat="1" ht="15" customHeight="1" x14ac:dyDescent="0.3">
      <c r="A34" s="52">
        <v>26</v>
      </c>
      <c r="B34" s="103" t="s">
        <v>57</v>
      </c>
      <c r="C34" s="103">
        <v>40156</v>
      </c>
      <c r="D34" s="104" t="s">
        <v>97</v>
      </c>
      <c r="E34" s="99">
        <v>4</v>
      </c>
    </row>
    <row r="35" spans="1:7" s="55" customFormat="1" ht="15" customHeight="1" x14ac:dyDescent="0.3">
      <c r="A35" s="52">
        <v>27</v>
      </c>
      <c r="B35" s="103" t="s">
        <v>65</v>
      </c>
      <c r="C35" s="103">
        <v>40461</v>
      </c>
      <c r="D35" s="104" t="s">
        <v>66</v>
      </c>
      <c r="E35" s="99">
        <v>4</v>
      </c>
    </row>
    <row r="36" spans="1:7" s="55" customFormat="1" ht="15" customHeight="1" x14ac:dyDescent="0.3">
      <c r="A36" s="52">
        <v>28</v>
      </c>
      <c r="B36" s="103" t="s">
        <v>57</v>
      </c>
      <c r="C36" s="103">
        <v>41168</v>
      </c>
      <c r="D36" s="104" t="s">
        <v>98</v>
      </c>
      <c r="E36" s="99">
        <v>4</v>
      </c>
    </row>
    <row r="37" spans="1:7" s="55" customFormat="1" ht="15" customHeight="1" x14ac:dyDescent="0.3">
      <c r="A37" s="52">
        <v>29</v>
      </c>
      <c r="B37" s="103" t="s">
        <v>65</v>
      </c>
      <c r="C37" s="103">
        <v>40229</v>
      </c>
      <c r="D37" s="104" t="s">
        <v>99</v>
      </c>
      <c r="E37" s="99">
        <v>4</v>
      </c>
    </row>
    <row r="38" spans="1:7" s="55" customFormat="1" ht="15" customHeight="1" x14ac:dyDescent="0.3">
      <c r="A38" s="52">
        <v>30</v>
      </c>
      <c r="B38" s="103" t="s">
        <v>65</v>
      </c>
      <c r="C38" s="103">
        <v>40385</v>
      </c>
      <c r="D38" s="104" t="s">
        <v>100</v>
      </c>
      <c r="E38" s="99">
        <v>4</v>
      </c>
    </row>
    <row r="39" spans="1:7" s="55" customFormat="1" ht="15" customHeight="1" x14ac:dyDescent="0.3">
      <c r="A39" s="105"/>
      <c r="B39" s="95"/>
      <c r="C39" s="95"/>
      <c r="D39"/>
      <c r="E39" s="106"/>
    </row>
    <row r="40" spans="1:7" s="55" customFormat="1" ht="15" customHeight="1" x14ac:dyDescent="0.3">
      <c r="A40" s="84" t="s">
        <v>119</v>
      </c>
      <c r="B40" s="85"/>
      <c r="C40" s="85"/>
      <c r="D40" s="85"/>
      <c r="E40" s="86"/>
      <c r="F40"/>
      <c r="G40"/>
    </row>
    <row r="41" spans="1:7" s="55" customFormat="1" ht="15" customHeight="1" x14ac:dyDescent="0.3">
      <c r="A41" s="107">
        <v>31</v>
      </c>
      <c r="B41" s="108" t="s">
        <v>56</v>
      </c>
      <c r="C41" s="108">
        <v>41019</v>
      </c>
      <c r="D41" s="109" t="s">
        <v>118</v>
      </c>
      <c r="E41" s="107">
        <v>7</v>
      </c>
    </row>
    <row r="42" spans="1:7" s="55" customFormat="1" ht="15" customHeight="1" x14ac:dyDescent="0.3">
      <c r="A42" s="107">
        <v>32</v>
      </c>
      <c r="B42" s="108" t="s">
        <v>56</v>
      </c>
      <c r="C42" s="108">
        <v>50036</v>
      </c>
      <c r="D42" s="109" t="s">
        <v>110</v>
      </c>
      <c r="E42" s="107">
        <v>6</v>
      </c>
    </row>
    <row r="43" spans="1:7" s="55" customFormat="1" ht="15" customHeight="1" x14ac:dyDescent="0.3">
      <c r="A43" s="107">
        <v>33</v>
      </c>
      <c r="B43" s="108" t="s">
        <v>56</v>
      </c>
      <c r="C43" s="108">
        <v>30001</v>
      </c>
      <c r="D43" s="109" t="s">
        <v>111</v>
      </c>
      <c r="E43" s="107">
        <v>6</v>
      </c>
    </row>
    <row r="44" spans="1:7" s="55" customFormat="1" ht="15" customHeight="1" x14ac:dyDescent="0.3">
      <c r="A44" s="107">
        <v>34</v>
      </c>
      <c r="B44" s="108" t="s">
        <v>56</v>
      </c>
      <c r="C44" s="108">
        <v>41016</v>
      </c>
      <c r="D44" s="109" t="s">
        <v>112</v>
      </c>
      <c r="E44" s="107">
        <v>6</v>
      </c>
    </row>
    <row r="45" spans="1:7" s="55" customFormat="1" ht="15" customHeight="1" x14ac:dyDescent="0.3">
      <c r="A45" s="107">
        <v>35</v>
      </c>
      <c r="B45" s="108" t="s">
        <v>56</v>
      </c>
      <c r="C45" s="108">
        <v>41019</v>
      </c>
      <c r="D45" s="109" t="s">
        <v>113</v>
      </c>
      <c r="E45" s="107">
        <v>4</v>
      </c>
    </row>
    <row r="46" spans="1:7" s="55" customFormat="1" ht="15" customHeight="1" x14ac:dyDescent="0.3">
      <c r="A46" s="107">
        <v>36</v>
      </c>
      <c r="B46" s="108" t="s">
        <v>56</v>
      </c>
      <c r="C46" s="108">
        <v>41020</v>
      </c>
      <c r="D46" s="109" t="s">
        <v>114</v>
      </c>
      <c r="E46" s="107">
        <v>4</v>
      </c>
    </row>
    <row r="47" spans="1:7" s="55" customFormat="1" ht="15" customHeight="1" x14ac:dyDescent="0.3">
      <c r="A47" s="107">
        <v>37</v>
      </c>
      <c r="B47" s="108" t="s">
        <v>56</v>
      </c>
      <c r="C47" s="108">
        <v>41008</v>
      </c>
      <c r="D47" s="109" t="s">
        <v>120</v>
      </c>
      <c r="E47" s="107">
        <v>8</v>
      </c>
    </row>
    <row r="48" spans="1:7" s="55" customFormat="1" ht="15" customHeight="1" x14ac:dyDescent="0.3">
      <c r="A48" s="107">
        <v>38</v>
      </c>
      <c r="B48" s="110" t="s">
        <v>65</v>
      </c>
      <c r="C48" s="108">
        <v>40128</v>
      </c>
      <c r="D48" s="111" t="s">
        <v>101</v>
      </c>
      <c r="E48" s="112">
        <v>4</v>
      </c>
    </row>
    <row r="49" spans="1:7" s="55" customFormat="1" ht="15" customHeight="1" x14ac:dyDescent="0.3">
      <c r="A49" s="107">
        <v>39</v>
      </c>
      <c r="B49" s="112" t="s">
        <v>57</v>
      </c>
      <c r="C49" s="113">
        <v>40014</v>
      </c>
      <c r="D49" s="111" t="s">
        <v>102</v>
      </c>
      <c r="E49" s="112">
        <v>4</v>
      </c>
    </row>
    <row r="50" spans="1:7" s="55" customFormat="1" ht="15" customHeight="1" x14ac:dyDescent="0.3">
      <c r="A50" s="107">
        <v>40</v>
      </c>
      <c r="B50" s="113" t="s">
        <v>57</v>
      </c>
      <c r="C50" s="113">
        <v>40216</v>
      </c>
      <c r="D50" s="111" t="s">
        <v>103</v>
      </c>
      <c r="E50" s="113">
        <v>7</v>
      </c>
    </row>
    <row r="51" spans="1:7" s="55" customFormat="1" ht="15" customHeight="1" x14ac:dyDescent="0.3">
      <c r="A51" s="107">
        <v>41</v>
      </c>
      <c r="B51" s="113" t="s">
        <v>57</v>
      </c>
      <c r="C51" s="113">
        <v>40215</v>
      </c>
      <c r="D51" s="111" t="s">
        <v>104</v>
      </c>
      <c r="E51" s="113">
        <v>7</v>
      </c>
    </row>
    <row r="52" spans="1:7" s="55" customFormat="1" ht="15" customHeight="1" x14ac:dyDescent="0.3">
      <c r="A52" s="107">
        <v>42</v>
      </c>
      <c r="B52" s="113" t="s">
        <v>57</v>
      </c>
      <c r="C52" s="113">
        <v>40053</v>
      </c>
      <c r="D52" s="111" t="s">
        <v>105</v>
      </c>
      <c r="E52" s="113">
        <v>4</v>
      </c>
    </row>
    <row r="53" spans="1:7" s="55" customFormat="1" ht="15" customHeight="1" x14ac:dyDescent="0.3">
      <c r="A53" s="107">
        <v>43</v>
      </c>
      <c r="B53" s="113" t="s">
        <v>57</v>
      </c>
      <c r="C53" s="113">
        <v>40061</v>
      </c>
      <c r="D53" s="111" t="s">
        <v>69</v>
      </c>
      <c r="E53" s="113">
        <v>4</v>
      </c>
    </row>
    <row r="54" spans="1:7" s="55" customFormat="1" ht="15" customHeight="1" x14ac:dyDescent="0.3">
      <c r="A54" s="107">
        <v>44</v>
      </c>
      <c r="B54" s="113" t="s">
        <v>57</v>
      </c>
      <c r="C54" s="113">
        <v>40007</v>
      </c>
      <c r="D54" s="111" t="s">
        <v>106</v>
      </c>
      <c r="E54" s="113">
        <v>5</v>
      </c>
    </row>
    <row r="55" spans="1:7" s="55" customFormat="1" ht="15" customHeight="1" x14ac:dyDescent="0.3">
      <c r="A55" s="107">
        <v>45</v>
      </c>
      <c r="B55" s="113" t="s">
        <v>57</v>
      </c>
      <c r="C55" s="113">
        <v>40017</v>
      </c>
      <c r="D55" s="111" t="s">
        <v>107</v>
      </c>
      <c r="E55" s="113">
        <v>5</v>
      </c>
    </row>
    <row r="56" spans="1:7" s="55" customFormat="1" ht="15" customHeight="1" x14ac:dyDescent="0.3">
      <c r="A56" s="107">
        <v>46</v>
      </c>
      <c r="B56" s="113" t="s">
        <v>65</v>
      </c>
      <c r="C56" s="113">
        <v>40056</v>
      </c>
      <c r="D56" s="111" t="s">
        <v>108</v>
      </c>
      <c r="E56" s="113">
        <v>4</v>
      </c>
    </row>
    <row r="57" spans="1:7" s="55" customFormat="1" ht="15" customHeight="1" x14ac:dyDescent="0.3">
      <c r="A57" s="107">
        <v>47</v>
      </c>
      <c r="B57" s="113" t="s">
        <v>65</v>
      </c>
      <c r="C57" s="113">
        <v>40035</v>
      </c>
      <c r="D57" s="111" t="s">
        <v>109</v>
      </c>
      <c r="E57" s="113">
        <v>7</v>
      </c>
    </row>
    <row r="58" spans="1:7" s="55" customFormat="1" ht="15" customHeight="1" x14ac:dyDescent="0.3">
      <c r="A58" s="96"/>
      <c r="B58" s="97"/>
      <c r="C58" s="97"/>
      <c r="D58" s="97"/>
      <c r="E58" s="98"/>
      <c r="F58"/>
      <c r="G58"/>
    </row>
    <row r="59" spans="1:7" s="55" customFormat="1" ht="15" customHeight="1" x14ac:dyDescent="0.3">
      <c r="A59" s="84" t="s">
        <v>75</v>
      </c>
      <c r="B59" s="85"/>
      <c r="C59" s="85"/>
      <c r="D59" s="85"/>
      <c r="E59" s="86"/>
      <c r="F59"/>
      <c r="G59"/>
    </row>
    <row r="60" spans="1:7" s="55" customFormat="1" ht="15" customHeight="1" x14ac:dyDescent="0.3">
      <c r="A60" s="52">
        <v>48</v>
      </c>
      <c r="B60" s="56" t="s">
        <v>67</v>
      </c>
      <c r="C60" s="53">
        <v>9830</v>
      </c>
      <c r="D60" s="54" t="s">
        <v>68</v>
      </c>
      <c r="E60" s="52">
        <v>30</v>
      </c>
    </row>
    <row r="61" spans="1:7" s="55" customFormat="1" ht="15" customHeight="1" x14ac:dyDescent="0.3">
      <c r="A61" s="52">
        <v>49</v>
      </c>
      <c r="B61" s="56" t="s">
        <v>56</v>
      </c>
      <c r="C61" s="53"/>
      <c r="D61" s="54" t="s">
        <v>115</v>
      </c>
      <c r="E61" s="52">
        <v>10</v>
      </c>
    </row>
    <row r="62" spans="1:7" s="55" customFormat="1" ht="15" customHeight="1" x14ac:dyDescent="0.3">
      <c r="A62" s="52">
        <v>50</v>
      </c>
      <c r="B62" s="56" t="s">
        <v>56</v>
      </c>
      <c r="C62" s="53"/>
      <c r="D62" s="54" t="s">
        <v>116</v>
      </c>
      <c r="E62" s="52">
        <v>11</v>
      </c>
    </row>
    <row r="63" spans="1:7" s="55" customFormat="1" ht="15" customHeight="1" x14ac:dyDescent="0.3">
      <c r="A63" s="100">
        <v>51</v>
      </c>
      <c r="B63" s="101" t="s">
        <v>56</v>
      </c>
      <c r="C63" s="102"/>
      <c r="D63" s="54" t="s">
        <v>117</v>
      </c>
      <c r="E63" s="100">
        <v>11</v>
      </c>
      <c r="F63" s="45"/>
      <c r="G63" s="45"/>
    </row>
    <row r="64" spans="1:7" s="55" customFormat="1" ht="15" customHeight="1" x14ac:dyDescent="0.3">
      <c r="A64" s="42"/>
      <c r="B64" s="43"/>
      <c r="C64" s="44"/>
      <c r="D64" s="45"/>
      <c r="E64" s="42"/>
      <c r="F64" s="45"/>
      <c r="G64" s="45"/>
    </row>
    <row r="65" spans="1:7" s="55" customFormat="1" ht="15" customHeight="1" x14ac:dyDescent="0.3">
      <c r="A65" s="42"/>
      <c r="B65" s="43"/>
      <c r="C65" s="44"/>
      <c r="D65" s="45"/>
      <c r="E65" s="42"/>
      <c r="F65" s="45"/>
      <c r="G65" s="45"/>
    </row>
    <row r="66" spans="1:7" s="55" customFormat="1" ht="15" customHeight="1" x14ac:dyDescent="0.3">
      <c r="A66" s="42"/>
      <c r="B66" s="43"/>
      <c r="C66" s="44"/>
      <c r="D66" s="45"/>
      <c r="E66" s="42"/>
      <c r="F66" s="45"/>
      <c r="G66" s="45"/>
    </row>
    <row r="67" spans="1:7" s="55" customFormat="1" ht="15" customHeight="1" x14ac:dyDescent="0.3">
      <c r="A67" s="42"/>
      <c r="B67" s="43"/>
      <c r="C67" s="44"/>
      <c r="D67" s="45"/>
      <c r="E67" s="42"/>
      <c r="F67" s="45"/>
      <c r="G67" s="45"/>
    </row>
    <row r="68" spans="1:7" s="55" customFormat="1" ht="15" customHeight="1" x14ac:dyDescent="0.3">
      <c r="A68" s="42"/>
      <c r="B68" s="43"/>
      <c r="C68" s="44"/>
      <c r="D68" s="45"/>
      <c r="E68" s="42"/>
      <c r="F68" s="45"/>
      <c r="G68" s="45"/>
    </row>
    <row r="69" spans="1:7" s="55" customFormat="1" ht="15" customHeight="1" x14ac:dyDescent="0.3">
      <c r="A69" s="42"/>
      <c r="B69" s="43"/>
      <c r="C69" s="44"/>
      <c r="D69" s="45"/>
      <c r="E69" s="42"/>
      <c r="F69" s="45"/>
      <c r="G69" s="45"/>
    </row>
    <row r="70" spans="1:7" s="55" customFormat="1" ht="15" customHeight="1" x14ac:dyDescent="0.3">
      <c r="A70" s="42"/>
      <c r="B70" s="43"/>
      <c r="C70" s="44"/>
      <c r="D70" s="45"/>
      <c r="E70" s="42"/>
      <c r="F70" s="45"/>
      <c r="G70" s="45"/>
    </row>
    <row r="71" spans="1:7" s="55" customFormat="1" ht="15" customHeight="1" x14ac:dyDescent="0.3">
      <c r="A71" s="42"/>
      <c r="B71" s="43"/>
      <c r="C71" s="44"/>
      <c r="D71" s="45"/>
      <c r="E71" s="42"/>
      <c r="F71" s="45"/>
      <c r="G71" s="45"/>
    </row>
    <row r="72" spans="1:7" s="55" customFormat="1" ht="15" customHeight="1" x14ac:dyDescent="0.3">
      <c r="A72" s="42"/>
      <c r="B72" s="43"/>
      <c r="C72" s="44"/>
      <c r="D72" s="45"/>
      <c r="E72" s="42"/>
      <c r="F72" s="45"/>
      <c r="G72" s="45"/>
    </row>
    <row r="73" spans="1:7" s="55" customFormat="1" ht="15" customHeight="1" x14ac:dyDescent="0.3">
      <c r="A73" s="42"/>
      <c r="B73" s="43"/>
      <c r="C73" s="44"/>
      <c r="D73" s="45"/>
      <c r="E73" s="42"/>
      <c r="F73" s="45"/>
      <c r="G73" s="45"/>
    </row>
    <row r="74" spans="1:7" s="55" customFormat="1" ht="15" customHeight="1" x14ac:dyDescent="0.3">
      <c r="A74" s="42"/>
      <c r="B74" s="43"/>
      <c r="C74" s="44"/>
      <c r="D74" s="45"/>
      <c r="E74" s="42"/>
      <c r="F74" s="45"/>
      <c r="G74" s="45"/>
    </row>
    <row r="75" spans="1:7" s="55" customFormat="1" ht="15" customHeight="1" x14ac:dyDescent="0.3">
      <c r="A75" s="42"/>
      <c r="B75" s="43"/>
      <c r="C75" s="44"/>
      <c r="D75" s="45"/>
      <c r="E75" s="42"/>
      <c r="F75" s="45"/>
      <c r="G75" s="45"/>
    </row>
    <row r="76" spans="1:7" s="55" customFormat="1" ht="15" customHeight="1" x14ac:dyDescent="0.3">
      <c r="A76" s="42"/>
      <c r="B76" s="43"/>
      <c r="C76" s="44"/>
      <c r="D76" s="45"/>
      <c r="E76" s="42"/>
      <c r="F76" s="45"/>
      <c r="G76" s="45"/>
    </row>
    <row r="77" spans="1:7" s="55" customFormat="1" ht="15" customHeight="1" x14ac:dyDescent="0.3">
      <c r="A77" s="42"/>
      <c r="B77" s="43"/>
      <c r="C77" s="44"/>
      <c r="D77" s="45"/>
      <c r="E77" s="42"/>
      <c r="F77" s="45"/>
      <c r="G77" s="45"/>
    </row>
    <row r="78" spans="1:7" s="55" customFormat="1" ht="15" customHeight="1" x14ac:dyDescent="0.3">
      <c r="A78" s="42"/>
      <c r="B78" s="43"/>
      <c r="C78" s="44"/>
      <c r="D78" s="45"/>
      <c r="E78" s="42"/>
      <c r="F78" s="45"/>
      <c r="G78" s="45"/>
    </row>
    <row r="79" spans="1:7" s="55" customFormat="1" ht="15" customHeight="1" x14ac:dyDescent="0.3">
      <c r="A79" s="42"/>
      <c r="B79" s="43"/>
      <c r="C79" s="44"/>
      <c r="D79" s="45"/>
      <c r="E79" s="42"/>
      <c r="F79" s="45"/>
      <c r="G79" s="45"/>
    </row>
    <row r="80" spans="1:7" s="55" customFormat="1" ht="15" customHeight="1" x14ac:dyDescent="0.3">
      <c r="A80" s="42"/>
      <c r="B80" s="43"/>
      <c r="C80" s="44"/>
      <c r="D80" s="45"/>
      <c r="E80" s="42"/>
      <c r="F80" s="45"/>
      <c r="G80" s="45"/>
    </row>
    <row r="81" spans="1:7" s="55" customFormat="1" ht="15" customHeight="1" x14ac:dyDescent="0.3">
      <c r="A81" s="42"/>
      <c r="B81" s="43"/>
      <c r="C81" s="44"/>
      <c r="D81" s="45"/>
      <c r="E81" s="42"/>
      <c r="F81" s="45"/>
      <c r="G81" s="45"/>
    </row>
    <row r="82" spans="1:7" s="55" customFormat="1" ht="15" customHeight="1" x14ac:dyDescent="0.3">
      <c r="A82" s="42"/>
      <c r="B82" s="43"/>
      <c r="C82" s="44"/>
      <c r="D82" s="45"/>
      <c r="E82" s="42"/>
      <c r="F82" s="45"/>
      <c r="G82" s="45"/>
    </row>
    <row r="83" spans="1:7" s="55" customFormat="1" ht="15" customHeight="1" x14ac:dyDescent="0.3">
      <c r="A83" s="42"/>
      <c r="B83" s="43"/>
      <c r="C83" s="44"/>
      <c r="D83" s="45"/>
      <c r="E83" s="42"/>
      <c r="F83" s="45"/>
      <c r="G83" s="45"/>
    </row>
    <row r="84" spans="1:7" s="55" customFormat="1" ht="15" customHeight="1" x14ac:dyDescent="0.3">
      <c r="A84" s="42"/>
      <c r="B84" s="43"/>
      <c r="C84" s="44"/>
      <c r="D84" s="45"/>
      <c r="E84" s="42"/>
      <c r="F84" s="45"/>
      <c r="G84" s="45"/>
    </row>
    <row r="85" spans="1:7" s="55" customFormat="1" ht="15" customHeight="1" x14ac:dyDescent="0.3">
      <c r="A85" s="42"/>
      <c r="B85" s="43"/>
      <c r="C85" s="44"/>
      <c r="D85" s="45"/>
      <c r="E85" s="42"/>
      <c r="F85" s="45"/>
      <c r="G85" s="45"/>
    </row>
    <row r="86" spans="1:7" s="55" customFormat="1" ht="15" customHeight="1" x14ac:dyDescent="0.3">
      <c r="A86" s="42"/>
      <c r="B86" s="43"/>
      <c r="C86" s="44"/>
      <c r="D86" s="45"/>
      <c r="E86" s="42"/>
      <c r="F86" s="45"/>
      <c r="G86" s="45"/>
    </row>
    <row r="87" spans="1:7" s="55" customFormat="1" ht="15" customHeight="1" x14ac:dyDescent="0.3">
      <c r="A87" s="42"/>
      <c r="B87" s="43"/>
      <c r="C87" s="44"/>
      <c r="D87" s="45"/>
      <c r="E87" s="42"/>
      <c r="F87" s="45"/>
      <c r="G87" s="45"/>
    </row>
    <row r="88" spans="1:7" s="55" customFormat="1" ht="15" customHeight="1" x14ac:dyDescent="0.3">
      <c r="A88" s="42"/>
      <c r="B88" s="43"/>
      <c r="C88" s="44"/>
      <c r="D88" s="45"/>
      <c r="E88" s="42"/>
      <c r="F88" s="45"/>
      <c r="G88" s="45"/>
    </row>
    <row r="89" spans="1:7" s="55" customFormat="1" ht="15" customHeight="1" x14ac:dyDescent="0.3">
      <c r="A89" s="42"/>
      <c r="B89" s="43"/>
      <c r="C89" s="44"/>
      <c r="D89" s="45"/>
      <c r="E89" s="42"/>
      <c r="F89" s="45"/>
      <c r="G89" s="45"/>
    </row>
    <row r="90" spans="1:7" ht="15" customHeight="1" x14ac:dyDescent="0.3"/>
    <row r="91" spans="1:7" ht="15" customHeight="1" x14ac:dyDescent="0.3"/>
    <row r="92" spans="1:7" ht="15" customHeight="1" x14ac:dyDescent="0.3"/>
    <row r="93" spans="1:7" ht="15" customHeight="1" x14ac:dyDescent="0.3"/>
    <row r="94" spans="1:7" ht="15" customHeight="1" x14ac:dyDescent="0.3"/>
    <row r="95" spans="1:7" ht="15" customHeight="1" x14ac:dyDescent="0.3"/>
    <row r="96" spans="1:7" ht="15" customHeight="1" x14ac:dyDescent="0.3"/>
    <row r="97" spans="1:1024" ht="15" customHeight="1" x14ac:dyDescent="0.3"/>
    <row r="98" spans="1:1024" ht="15" customHeight="1" x14ac:dyDescent="0.3"/>
    <row r="99" spans="1:1024" ht="7.5" customHeight="1" x14ac:dyDescent="0.3">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c r="MS99"/>
      <c r="MT99"/>
      <c r="MU99"/>
      <c r="MV99"/>
      <c r="MW99"/>
      <c r="MX99"/>
      <c r="MY99"/>
      <c r="MZ99"/>
      <c r="NA99"/>
      <c r="NB99"/>
      <c r="NC99"/>
      <c r="ND99"/>
      <c r="NE99"/>
      <c r="NF99"/>
      <c r="NG99"/>
      <c r="NH99"/>
      <c r="NI99"/>
      <c r="NJ99"/>
      <c r="NK99"/>
      <c r="NL99"/>
      <c r="NM99"/>
      <c r="NN99"/>
      <c r="NO99"/>
      <c r="NP99"/>
      <c r="NQ99"/>
      <c r="NR99"/>
      <c r="NS99"/>
      <c r="NT99"/>
      <c r="NU99"/>
      <c r="NV99"/>
      <c r="NW99"/>
      <c r="NX99"/>
      <c r="NY99"/>
      <c r="NZ99"/>
      <c r="OA99"/>
      <c r="OB99"/>
      <c r="OC99"/>
      <c r="OD99"/>
      <c r="OE99"/>
      <c r="OF99"/>
      <c r="OG99"/>
      <c r="OH99"/>
      <c r="OI99"/>
      <c r="OJ99"/>
      <c r="OK99"/>
      <c r="OL99"/>
      <c r="OM99"/>
      <c r="ON99"/>
      <c r="OO99"/>
      <c r="OP99"/>
      <c r="OQ99"/>
      <c r="OR99"/>
      <c r="OS99"/>
      <c r="OT99"/>
      <c r="OU99"/>
      <c r="OV99"/>
      <c r="OW99"/>
      <c r="OX99"/>
      <c r="OY99"/>
      <c r="OZ99"/>
      <c r="PA99"/>
      <c r="PB99"/>
      <c r="PC99"/>
      <c r="PD99"/>
      <c r="PE99"/>
      <c r="PF99"/>
      <c r="PG99"/>
      <c r="PH99"/>
      <c r="PI99"/>
      <c r="PJ99"/>
      <c r="PK99"/>
      <c r="PL99"/>
      <c r="PM99"/>
      <c r="PN99"/>
      <c r="PO99"/>
      <c r="PP99"/>
      <c r="PQ99"/>
      <c r="PR99"/>
      <c r="PS99"/>
      <c r="PT99"/>
      <c r="PU99"/>
      <c r="PV99"/>
      <c r="PW99"/>
      <c r="PX99"/>
      <c r="PY99"/>
      <c r="PZ99"/>
      <c r="QA99"/>
      <c r="QB99"/>
      <c r="QC99"/>
      <c r="QD99"/>
      <c r="QE99"/>
      <c r="QF99"/>
      <c r="QG99"/>
      <c r="QH99"/>
      <c r="QI99"/>
      <c r="QJ99"/>
      <c r="QK99"/>
      <c r="QL99"/>
      <c r="QM99"/>
      <c r="QN99"/>
      <c r="QO99"/>
      <c r="QP99"/>
      <c r="QQ99"/>
      <c r="QR99"/>
      <c r="QS99"/>
      <c r="QT99"/>
      <c r="QU99"/>
      <c r="QV99"/>
      <c r="QW99"/>
      <c r="QX99"/>
      <c r="QY99"/>
      <c r="QZ99"/>
      <c r="RA99"/>
      <c r="RB99"/>
      <c r="RC99"/>
      <c r="RD99"/>
      <c r="RE99"/>
      <c r="RF99"/>
      <c r="RG99"/>
      <c r="RH99"/>
      <c r="RI99"/>
      <c r="RJ99"/>
      <c r="RK99"/>
      <c r="RL99"/>
      <c r="RM99"/>
      <c r="RN99"/>
      <c r="RO99"/>
      <c r="RP99"/>
      <c r="RQ99"/>
      <c r="RR99"/>
      <c r="RS99"/>
      <c r="RT99"/>
      <c r="RU99"/>
      <c r="RV99"/>
      <c r="RW99"/>
      <c r="RX99"/>
      <c r="RY99"/>
      <c r="RZ99"/>
      <c r="SA99"/>
      <c r="SB99"/>
      <c r="SC99"/>
      <c r="SD99"/>
      <c r="SE99"/>
      <c r="SF99"/>
      <c r="SG99"/>
      <c r="SH99"/>
      <c r="SI99"/>
      <c r="SJ99"/>
      <c r="SK99"/>
      <c r="SL99"/>
      <c r="SM99"/>
      <c r="SN99"/>
      <c r="SO99"/>
      <c r="SP99"/>
      <c r="SQ99"/>
      <c r="SR99"/>
      <c r="SS99"/>
      <c r="ST99"/>
      <c r="SU99"/>
      <c r="SV99"/>
      <c r="SW99"/>
      <c r="SX99"/>
      <c r="SY99"/>
      <c r="SZ99"/>
      <c r="TA99"/>
      <c r="TB99"/>
      <c r="TC99"/>
      <c r="TD99"/>
      <c r="TE99"/>
      <c r="TF99"/>
      <c r="TG99"/>
      <c r="TH99"/>
      <c r="TI99"/>
      <c r="TJ99"/>
      <c r="TK99"/>
      <c r="TL99"/>
      <c r="TM99"/>
      <c r="TN99"/>
      <c r="TO99"/>
      <c r="TP99"/>
      <c r="TQ99"/>
      <c r="TR99"/>
      <c r="TS99"/>
      <c r="TT99"/>
      <c r="TU99"/>
      <c r="TV99"/>
      <c r="TW99"/>
      <c r="TX99"/>
      <c r="TY99"/>
      <c r="TZ99"/>
      <c r="UA99"/>
      <c r="UB99"/>
      <c r="UC99"/>
      <c r="UD99"/>
      <c r="UE99"/>
      <c r="UF99"/>
      <c r="UG99"/>
      <c r="UH99"/>
      <c r="UI99"/>
      <c r="UJ99"/>
      <c r="UK99"/>
      <c r="UL99"/>
      <c r="UM99"/>
      <c r="UN99"/>
      <c r="UO99"/>
      <c r="UP99"/>
      <c r="UQ99"/>
      <c r="UR99"/>
      <c r="US99"/>
      <c r="UT99"/>
      <c r="UU99"/>
      <c r="UV99"/>
      <c r="UW99"/>
      <c r="UX99"/>
      <c r="UY99"/>
      <c r="UZ99"/>
      <c r="VA99"/>
      <c r="VB99"/>
      <c r="VC99"/>
      <c r="VD99"/>
      <c r="VE99"/>
      <c r="VF99"/>
      <c r="VG99"/>
      <c r="VH99"/>
      <c r="VI99"/>
      <c r="VJ99"/>
      <c r="VK99"/>
      <c r="VL99"/>
      <c r="VM99"/>
      <c r="VN99"/>
      <c r="VO99"/>
      <c r="VP99"/>
      <c r="VQ99"/>
      <c r="VR99"/>
      <c r="VS99"/>
      <c r="VT99"/>
      <c r="VU99"/>
      <c r="VV99"/>
      <c r="VW99"/>
      <c r="VX99"/>
      <c r="VY99"/>
      <c r="VZ99"/>
      <c r="WA99"/>
      <c r="WB99"/>
      <c r="WC99"/>
      <c r="WD99"/>
      <c r="WE99"/>
      <c r="WF99"/>
      <c r="WG99"/>
      <c r="WH99"/>
      <c r="WI99"/>
      <c r="WJ99"/>
      <c r="WK99"/>
      <c r="WL99"/>
      <c r="WM99"/>
      <c r="WN99"/>
      <c r="WO99"/>
      <c r="WP99"/>
      <c r="WQ99"/>
      <c r="WR99"/>
      <c r="WS99"/>
      <c r="WT99"/>
      <c r="WU99"/>
      <c r="WV99"/>
      <c r="WW99"/>
      <c r="WX99"/>
      <c r="WY99"/>
      <c r="WZ99"/>
      <c r="XA99"/>
      <c r="XB99"/>
      <c r="XC99"/>
      <c r="XD99"/>
      <c r="XE99"/>
      <c r="XF99"/>
      <c r="XG99"/>
      <c r="XH99"/>
      <c r="XI99"/>
      <c r="XJ99"/>
      <c r="XK99"/>
      <c r="XL99"/>
      <c r="XM99"/>
      <c r="XN99"/>
      <c r="XO99"/>
      <c r="XP99"/>
      <c r="XQ99"/>
      <c r="XR99"/>
      <c r="XS99"/>
      <c r="XT99"/>
      <c r="XU99"/>
      <c r="XV99"/>
      <c r="XW99"/>
      <c r="XX99"/>
      <c r="XY99"/>
      <c r="XZ99"/>
      <c r="YA99"/>
      <c r="YB99"/>
      <c r="YC99"/>
      <c r="YD99"/>
      <c r="YE99"/>
      <c r="YF99"/>
      <c r="YG99"/>
      <c r="YH99"/>
      <c r="YI99"/>
      <c r="YJ99"/>
      <c r="YK99"/>
      <c r="YL99"/>
      <c r="YM99"/>
      <c r="YN99"/>
      <c r="YO99"/>
      <c r="YP99"/>
      <c r="YQ99"/>
      <c r="YR99"/>
      <c r="YS99"/>
      <c r="YT99"/>
      <c r="YU99"/>
      <c r="YV99"/>
      <c r="YW99"/>
      <c r="YX99"/>
      <c r="YY99"/>
      <c r="YZ99"/>
      <c r="ZA99"/>
      <c r="ZB99"/>
      <c r="ZC99"/>
      <c r="ZD99"/>
      <c r="ZE99"/>
      <c r="ZF99"/>
      <c r="ZG99"/>
      <c r="ZH99"/>
      <c r="ZI99"/>
      <c r="ZJ99"/>
      <c r="ZK99"/>
      <c r="ZL99"/>
      <c r="ZM99"/>
      <c r="ZN99"/>
      <c r="ZO99"/>
      <c r="ZP99"/>
      <c r="ZQ99"/>
      <c r="ZR99"/>
      <c r="ZS99"/>
      <c r="ZT99"/>
      <c r="ZU99"/>
      <c r="ZV99"/>
      <c r="ZW99"/>
      <c r="ZX99"/>
      <c r="ZY99"/>
      <c r="ZZ99"/>
      <c r="AAA99"/>
      <c r="AAB99"/>
      <c r="AAC99"/>
      <c r="AAD99"/>
      <c r="AAE99"/>
      <c r="AAF99"/>
      <c r="AAG99"/>
      <c r="AAH99"/>
      <c r="AAI99"/>
      <c r="AAJ99"/>
      <c r="AAK99"/>
      <c r="AAL99"/>
      <c r="AAM99"/>
      <c r="AAN99"/>
      <c r="AAO99"/>
      <c r="AAP99"/>
      <c r="AAQ99"/>
      <c r="AAR99"/>
      <c r="AAS99"/>
      <c r="AAT99"/>
      <c r="AAU99"/>
      <c r="AAV99"/>
      <c r="AAW99"/>
      <c r="AAX99"/>
      <c r="AAY99"/>
      <c r="AAZ99"/>
      <c r="ABA99"/>
      <c r="ABB99"/>
      <c r="ABC99"/>
      <c r="ABD99"/>
      <c r="ABE99"/>
      <c r="ABF99"/>
      <c r="ABG99"/>
      <c r="ABH99"/>
      <c r="ABI99"/>
      <c r="ABJ99"/>
      <c r="ABK99"/>
      <c r="ABL99"/>
      <c r="ABM99"/>
      <c r="ABN99"/>
      <c r="ABO99"/>
      <c r="ABP99"/>
      <c r="ABQ99"/>
      <c r="ABR99"/>
      <c r="ABS99"/>
      <c r="ABT99"/>
      <c r="ABU99"/>
      <c r="ABV99"/>
      <c r="ABW99"/>
      <c r="ABX99"/>
      <c r="ABY99"/>
      <c r="ABZ99"/>
      <c r="ACA99"/>
      <c r="ACB99"/>
      <c r="ACC99"/>
      <c r="ACD99"/>
      <c r="ACE99"/>
      <c r="ACF99"/>
      <c r="ACG99"/>
      <c r="ACH99"/>
      <c r="ACI99"/>
      <c r="ACJ99"/>
      <c r="ACK99"/>
      <c r="ACL99"/>
      <c r="ACM99"/>
      <c r="ACN99"/>
      <c r="ACO99"/>
      <c r="ACP99"/>
      <c r="ACQ99"/>
      <c r="ACR99"/>
      <c r="ACS99"/>
      <c r="ACT99"/>
      <c r="ACU99"/>
      <c r="ACV99"/>
      <c r="ACW99"/>
      <c r="ACX99"/>
      <c r="ACY99"/>
      <c r="ACZ99"/>
      <c r="ADA99"/>
      <c r="ADB99"/>
      <c r="ADC99"/>
      <c r="ADD99"/>
      <c r="ADE99"/>
      <c r="ADF99"/>
      <c r="ADG99"/>
      <c r="ADH99"/>
      <c r="ADI99"/>
      <c r="ADJ99"/>
      <c r="ADK99"/>
      <c r="ADL99"/>
      <c r="ADM99"/>
      <c r="ADN99"/>
      <c r="ADO99"/>
      <c r="ADP99"/>
      <c r="ADQ99"/>
      <c r="ADR99"/>
      <c r="ADS99"/>
      <c r="ADT99"/>
      <c r="ADU99"/>
      <c r="ADV99"/>
      <c r="ADW99"/>
      <c r="ADX99"/>
      <c r="ADY99"/>
      <c r="ADZ99"/>
      <c r="AEA99"/>
      <c r="AEB99"/>
      <c r="AEC99"/>
      <c r="AED99"/>
      <c r="AEE99"/>
      <c r="AEF99"/>
      <c r="AEG99"/>
      <c r="AEH99"/>
      <c r="AEI99"/>
      <c r="AEJ99"/>
      <c r="AEK99"/>
      <c r="AEL99"/>
      <c r="AEM99"/>
      <c r="AEN99"/>
      <c r="AEO99"/>
      <c r="AEP99"/>
      <c r="AEQ99"/>
      <c r="AER99"/>
      <c r="AES99"/>
      <c r="AET99"/>
      <c r="AEU99"/>
      <c r="AEV99"/>
      <c r="AEW99"/>
      <c r="AEX99"/>
      <c r="AEY99"/>
      <c r="AEZ99"/>
      <c r="AFA99"/>
      <c r="AFB99"/>
      <c r="AFC99"/>
      <c r="AFD99"/>
      <c r="AFE99"/>
      <c r="AFF99"/>
      <c r="AFG99"/>
      <c r="AFH99"/>
      <c r="AFI99"/>
      <c r="AFJ99"/>
      <c r="AFK99"/>
      <c r="AFL99"/>
      <c r="AFM99"/>
      <c r="AFN99"/>
      <c r="AFO99"/>
      <c r="AFP99"/>
      <c r="AFQ99"/>
      <c r="AFR99"/>
      <c r="AFS99"/>
      <c r="AFT99"/>
      <c r="AFU99"/>
      <c r="AFV99"/>
      <c r="AFW99"/>
      <c r="AFX99"/>
      <c r="AFY99"/>
      <c r="AFZ99"/>
      <c r="AGA99"/>
      <c r="AGB99"/>
      <c r="AGC99"/>
      <c r="AGD99"/>
      <c r="AGE99"/>
      <c r="AGF99"/>
      <c r="AGG99"/>
      <c r="AGH99"/>
      <c r="AGI99"/>
      <c r="AGJ99"/>
      <c r="AGK99"/>
      <c r="AGL99"/>
      <c r="AGM99"/>
      <c r="AGN99"/>
      <c r="AGO99"/>
      <c r="AGP99"/>
      <c r="AGQ99"/>
      <c r="AGR99"/>
      <c r="AGS99"/>
      <c r="AGT99"/>
      <c r="AGU99"/>
      <c r="AGV99"/>
      <c r="AGW99"/>
      <c r="AGX99"/>
      <c r="AGY99"/>
      <c r="AGZ99"/>
      <c r="AHA99"/>
      <c r="AHB99"/>
      <c r="AHC99"/>
      <c r="AHD99"/>
      <c r="AHE99"/>
      <c r="AHF99"/>
      <c r="AHG99"/>
      <c r="AHH99"/>
      <c r="AHI99"/>
      <c r="AHJ99"/>
      <c r="AHK99"/>
      <c r="AHL99"/>
      <c r="AHM99"/>
      <c r="AHN99"/>
      <c r="AHO99"/>
      <c r="AHP99"/>
      <c r="AHQ99"/>
      <c r="AHR99"/>
      <c r="AHS99"/>
      <c r="AHT99"/>
      <c r="AHU99"/>
      <c r="AHV99"/>
      <c r="AHW99"/>
      <c r="AHX99"/>
      <c r="AHY99"/>
      <c r="AHZ99"/>
      <c r="AIA99"/>
      <c r="AIB99"/>
      <c r="AIC99"/>
      <c r="AID99"/>
      <c r="AIE99"/>
      <c r="AIF99"/>
      <c r="AIG99"/>
      <c r="AIH99"/>
      <c r="AII99"/>
      <c r="AIJ99"/>
      <c r="AIK99"/>
      <c r="AIL99"/>
      <c r="AIM99"/>
      <c r="AIN99"/>
      <c r="AIO99"/>
      <c r="AIP99"/>
      <c r="AIQ99"/>
      <c r="AIR99"/>
      <c r="AIS99"/>
      <c r="AIT99"/>
      <c r="AIU99"/>
      <c r="AIV99"/>
      <c r="AIW99"/>
      <c r="AIX99"/>
      <c r="AIY99"/>
      <c r="AIZ99"/>
      <c r="AJA99"/>
      <c r="AJB99"/>
      <c r="AJC99"/>
      <c r="AJD99"/>
      <c r="AJE99"/>
      <c r="AJF99"/>
      <c r="AJG99"/>
      <c r="AJH99"/>
      <c r="AJI99"/>
      <c r="AJJ99"/>
      <c r="AJK99"/>
      <c r="AJL99"/>
      <c r="AJM99"/>
      <c r="AJN99"/>
      <c r="AJO99"/>
      <c r="AJP99"/>
      <c r="AJQ99"/>
      <c r="AJR99"/>
      <c r="AJS99"/>
      <c r="AJT99"/>
      <c r="AJU99"/>
      <c r="AJV99"/>
      <c r="AJW99"/>
      <c r="AJX99"/>
      <c r="AJY99"/>
      <c r="AJZ99"/>
      <c r="AKA99"/>
      <c r="AKB99"/>
      <c r="AKC99"/>
      <c r="AKD99"/>
      <c r="AKE99"/>
      <c r="AKF99"/>
      <c r="AKG99"/>
      <c r="AKH99"/>
      <c r="AKI99"/>
      <c r="AKJ99"/>
      <c r="AKK99"/>
      <c r="AKL99"/>
      <c r="AKM99"/>
      <c r="AKN99"/>
      <c r="AKO99"/>
      <c r="AKP99"/>
      <c r="AKQ99"/>
      <c r="AKR99"/>
      <c r="AKS99"/>
      <c r="AKT99"/>
      <c r="AKU99"/>
      <c r="AKV99"/>
      <c r="AKW99"/>
      <c r="AKX99"/>
      <c r="AKY99"/>
      <c r="AKZ99"/>
      <c r="ALA99"/>
      <c r="ALB99"/>
      <c r="ALC99"/>
      <c r="ALD99"/>
      <c r="ALE99"/>
      <c r="ALF99"/>
      <c r="ALG99"/>
      <c r="ALH99"/>
      <c r="ALI99"/>
      <c r="ALJ99"/>
      <c r="ALK99"/>
      <c r="ALL99"/>
      <c r="ALM99"/>
      <c r="ALN99"/>
      <c r="ALO99"/>
      <c r="ALP99"/>
      <c r="ALQ99"/>
      <c r="ALR99"/>
      <c r="ALS99"/>
      <c r="ALT99"/>
      <c r="ALU99"/>
      <c r="ALV99"/>
      <c r="ALW99"/>
      <c r="ALX99"/>
      <c r="ALY99"/>
      <c r="ALZ99"/>
      <c r="AMA99"/>
      <c r="AMB99"/>
      <c r="AMC99"/>
      <c r="AMD99"/>
      <c r="AME99"/>
      <c r="AMF99"/>
      <c r="AMG99"/>
      <c r="AMH99"/>
      <c r="AMI99"/>
      <c r="AMJ99"/>
    </row>
    <row r="100" spans="1:1024" ht="17.25" customHeight="1" x14ac:dyDescent="0.3">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c r="MS100"/>
      <c r="MT100"/>
      <c r="MU100"/>
      <c r="MV100"/>
      <c r="MW100"/>
      <c r="MX100"/>
      <c r="MY100"/>
      <c r="MZ100"/>
      <c r="NA100"/>
      <c r="NB100"/>
      <c r="NC100"/>
      <c r="ND100"/>
      <c r="NE100"/>
      <c r="NF100"/>
      <c r="NG100"/>
      <c r="NH100"/>
      <c r="NI100"/>
      <c r="NJ100"/>
      <c r="NK100"/>
      <c r="NL100"/>
      <c r="NM100"/>
      <c r="NN100"/>
      <c r="NO100"/>
      <c r="NP100"/>
      <c r="NQ100"/>
      <c r="NR100"/>
      <c r="NS100"/>
      <c r="NT100"/>
      <c r="NU100"/>
      <c r="NV100"/>
      <c r="NW100"/>
      <c r="NX100"/>
      <c r="NY100"/>
      <c r="NZ100"/>
      <c r="OA100"/>
      <c r="OB100"/>
      <c r="OC100"/>
      <c r="OD100"/>
      <c r="OE100"/>
      <c r="OF100"/>
      <c r="OG100"/>
      <c r="OH100"/>
      <c r="OI100"/>
      <c r="OJ100"/>
      <c r="OK100"/>
      <c r="OL100"/>
      <c r="OM100"/>
      <c r="ON100"/>
      <c r="OO100"/>
      <c r="OP100"/>
      <c r="OQ100"/>
      <c r="OR100"/>
      <c r="OS100"/>
      <c r="OT100"/>
      <c r="OU100"/>
      <c r="OV100"/>
      <c r="OW100"/>
      <c r="OX100"/>
      <c r="OY100"/>
      <c r="OZ100"/>
      <c r="PA100"/>
      <c r="PB100"/>
      <c r="PC100"/>
      <c r="PD100"/>
      <c r="PE100"/>
      <c r="PF100"/>
      <c r="PG100"/>
      <c r="PH100"/>
      <c r="PI100"/>
      <c r="PJ100"/>
      <c r="PK100"/>
      <c r="PL100"/>
      <c r="PM100"/>
      <c r="PN100"/>
      <c r="PO100"/>
      <c r="PP100"/>
      <c r="PQ100"/>
      <c r="PR100"/>
      <c r="PS100"/>
      <c r="PT100"/>
      <c r="PU100"/>
      <c r="PV100"/>
      <c r="PW100"/>
      <c r="PX100"/>
      <c r="PY100"/>
      <c r="PZ100"/>
      <c r="QA100"/>
      <c r="QB100"/>
      <c r="QC100"/>
      <c r="QD100"/>
      <c r="QE100"/>
      <c r="QF100"/>
      <c r="QG100"/>
      <c r="QH100"/>
      <c r="QI100"/>
      <c r="QJ100"/>
      <c r="QK100"/>
      <c r="QL100"/>
      <c r="QM100"/>
      <c r="QN100"/>
      <c r="QO100"/>
      <c r="QP100"/>
      <c r="QQ100"/>
      <c r="QR100"/>
      <c r="QS100"/>
      <c r="QT100"/>
      <c r="QU100"/>
      <c r="QV100"/>
      <c r="QW100"/>
      <c r="QX100"/>
      <c r="QY100"/>
      <c r="QZ100"/>
      <c r="RA100"/>
      <c r="RB100"/>
      <c r="RC100"/>
      <c r="RD100"/>
      <c r="RE100"/>
      <c r="RF100"/>
      <c r="RG100"/>
      <c r="RH100"/>
      <c r="RI100"/>
      <c r="RJ100"/>
      <c r="RK100"/>
      <c r="RL100"/>
      <c r="RM100"/>
      <c r="RN100"/>
      <c r="RO100"/>
      <c r="RP100"/>
      <c r="RQ100"/>
      <c r="RR100"/>
      <c r="RS100"/>
      <c r="RT100"/>
      <c r="RU100"/>
      <c r="RV100"/>
      <c r="RW100"/>
      <c r="RX100"/>
      <c r="RY100"/>
      <c r="RZ100"/>
      <c r="SA100"/>
      <c r="SB100"/>
      <c r="SC100"/>
      <c r="SD100"/>
      <c r="SE100"/>
      <c r="SF100"/>
      <c r="SG100"/>
      <c r="SH100"/>
      <c r="SI100"/>
      <c r="SJ100"/>
      <c r="SK100"/>
      <c r="SL100"/>
      <c r="SM100"/>
      <c r="SN100"/>
      <c r="SO100"/>
      <c r="SP100"/>
      <c r="SQ100"/>
      <c r="SR100"/>
      <c r="SS100"/>
      <c r="ST100"/>
      <c r="SU100"/>
      <c r="SV100"/>
      <c r="SW100"/>
      <c r="SX100"/>
      <c r="SY100"/>
      <c r="SZ100"/>
      <c r="TA100"/>
      <c r="TB100"/>
      <c r="TC100"/>
      <c r="TD100"/>
      <c r="TE100"/>
      <c r="TF100"/>
      <c r="TG100"/>
      <c r="TH100"/>
      <c r="TI100"/>
      <c r="TJ100"/>
      <c r="TK100"/>
      <c r="TL100"/>
      <c r="TM100"/>
      <c r="TN100"/>
      <c r="TO100"/>
      <c r="TP100"/>
      <c r="TQ100"/>
      <c r="TR100"/>
      <c r="TS100"/>
      <c r="TT100"/>
      <c r="TU100"/>
      <c r="TV100"/>
      <c r="TW100"/>
      <c r="TX100"/>
      <c r="TY100"/>
      <c r="TZ100"/>
      <c r="UA100"/>
      <c r="UB100"/>
      <c r="UC100"/>
      <c r="UD100"/>
      <c r="UE100"/>
      <c r="UF100"/>
      <c r="UG100"/>
      <c r="UH100"/>
      <c r="UI100"/>
      <c r="UJ100"/>
      <c r="UK100"/>
      <c r="UL100"/>
      <c r="UM100"/>
      <c r="UN100"/>
      <c r="UO100"/>
      <c r="UP100"/>
      <c r="UQ100"/>
      <c r="UR100"/>
      <c r="US100"/>
      <c r="UT100"/>
      <c r="UU100"/>
      <c r="UV100"/>
      <c r="UW100"/>
      <c r="UX100"/>
      <c r="UY100"/>
      <c r="UZ100"/>
      <c r="VA100"/>
      <c r="VB100"/>
      <c r="VC100"/>
      <c r="VD100"/>
      <c r="VE100"/>
      <c r="VF100"/>
      <c r="VG100"/>
      <c r="VH100"/>
      <c r="VI100"/>
      <c r="VJ100"/>
      <c r="VK100"/>
      <c r="VL100"/>
      <c r="VM100"/>
      <c r="VN100"/>
      <c r="VO100"/>
      <c r="VP100"/>
      <c r="VQ100"/>
      <c r="VR100"/>
      <c r="VS100"/>
      <c r="VT100"/>
      <c r="VU100"/>
      <c r="VV100"/>
      <c r="VW100"/>
      <c r="VX100"/>
      <c r="VY100"/>
      <c r="VZ100"/>
      <c r="WA100"/>
      <c r="WB100"/>
      <c r="WC100"/>
      <c r="WD100"/>
      <c r="WE100"/>
      <c r="WF100"/>
      <c r="WG100"/>
      <c r="WH100"/>
      <c r="WI100"/>
      <c r="WJ100"/>
      <c r="WK100"/>
      <c r="WL100"/>
      <c r="WM100"/>
      <c r="WN100"/>
      <c r="WO100"/>
      <c r="WP100"/>
      <c r="WQ100"/>
      <c r="WR100"/>
      <c r="WS100"/>
      <c r="WT100"/>
      <c r="WU100"/>
      <c r="WV100"/>
      <c r="WW100"/>
      <c r="WX100"/>
      <c r="WY100"/>
      <c r="WZ100"/>
      <c r="XA100"/>
      <c r="XB100"/>
      <c r="XC100"/>
      <c r="XD100"/>
      <c r="XE100"/>
      <c r="XF100"/>
      <c r="XG100"/>
      <c r="XH100"/>
      <c r="XI100"/>
      <c r="XJ100"/>
      <c r="XK100"/>
      <c r="XL100"/>
      <c r="XM100"/>
      <c r="XN100"/>
      <c r="XO100"/>
      <c r="XP100"/>
      <c r="XQ100"/>
      <c r="XR100"/>
      <c r="XS100"/>
      <c r="XT100"/>
      <c r="XU100"/>
      <c r="XV100"/>
      <c r="XW100"/>
      <c r="XX100"/>
      <c r="XY100"/>
      <c r="XZ100"/>
      <c r="YA100"/>
      <c r="YB100"/>
      <c r="YC100"/>
      <c r="YD100"/>
      <c r="YE100"/>
      <c r="YF100"/>
      <c r="YG100"/>
      <c r="YH100"/>
      <c r="YI100"/>
      <c r="YJ100"/>
      <c r="YK100"/>
      <c r="YL100"/>
      <c r="YM100"/>
      <c r="YN100"/>
      <c r="YO100"/>
      <c r="YP100"/>
      <c r="YQ100"/>
      <c r="YR100"/>
      <c r="YS100"/>
      <c r="YT100"/>
      <c r="YU100"/>
      <c r="YV100"/>
      <c r="YW100"/>
      <c r="YX100"/>
      <c r="YY100"/>
      <c r="YZ100"/>
      <c r="ZA100"/>
      <c r="ZB100"/>
      <c r="ZC100"/>
      <c r="ZD100"/>
      <c r="ZE100"/>
      <c r="ZF100"/>
      <c r="ZG100"/>
      <c r="ZH100"/>
      <c r="ZI100"/>
      <c r="ZJ100"/>
      <c r="ZK100"/>
      <c r="ZL100"/>
      <c r="ZM100"/>
      <c r="ZN100"/>
      <c r="ZO100"/>
      <c r="ZP100"/>
      <c r="ZQ100"/>
      <c r="ZR100"/>
      <c r="ZS100"/>
      <c r="ZT100"/>
      <c r="ZU100"/>
      <c r="ZV100"/>
      <c r="ZW100"/>
      <c r="ZX100"/>
      <c r="ZY100"/>
      <c r="ZZ100"/>
      <c r="AAA100"/>
      <c r="AAB100"/>
      <c r="AAC100"/>
      <c r="AAD100"/>
      <c r="AAE100"/>
      <c r="AAF100"/>
      <c r="AAG100"/>
      <c r="AAH100"/>
      <c r="AAI100"/>
      <c r="AAJ100"/>
      <c r="AAK100"/>
      <c r="AAL100"/>
      <c r="AAM100"/>
      <c r="AAN100"/>
      <c r="AAO100"/>
      <c r="AAP100"/>
      <c r="AAQ100"/>
      <c r="AAR100"/>
      <c r="AAS100"/>
      <c r="AAT100"/>
      <c r="AAU100"/>
      <c r="AAV100"/>
      <c r="AAW100"/>
      <c r="AAX100"/>
      <c r="AAY100"/>
      <c r="AAZ100"/>
      <c r="ABA100"/>
      <c r="ABB100"/>
      <c r="ABC100"/>
      <c r="ABD100"/>
      <c r="ABE100"/>
      <c r="ABF100"/>
      <c r="ABG100"/>
      <c r="ABH100"/>
      <c r="ABI100"/>
      <c r="ABJ100"/>
      <c r="ABK100"/>
      <c r="ABL100"/>
      <c r="ABM100"/>
      <c r="ABN100"/>
      <c r="ABO100"/>
      <c r="ABP100"/>
      <c r="ABQ100"/>
      <c r="ABR100"/>
      <c r="ABS100"/>
      <c r="ABT100"/>
      <c r="ABU100"/>
      <c r="ABV100"/>
      <c r="ABW100"/>
      <c r="ABX100"/>
      <c r="ABY100"/>
      <c r="ABZ100"/>
      <c r="ACA100"/>
      <c r="ACB100"/>
      <c r="ACC100"/>
      <c r="ACD100"/>
      <c r="ACE100"/>
      <c r="ACF100"/>
      <c r="ACG100"/>
      <c r="ACH100"/>
      <c r="ACI100"/>
      <c r="ACJ100"/>
      <c r="ACK100"/>
      <c r="ACL100"/>
      <c r="ACM100"/>
      <c r="ACN100"/>
      <c r="ACO100"/>
      <c r="ACP100"/>
      <c r="ACQ100"/>
      <c r="ACR100"/>
      <c r="ACS100"/>
      <c r="ACT100"/>
      <c r="ACU100"/>
      <c r="ACV100"/>
      <c r="ACW100"/>
      <c r="ACX100"/>
      <c r="ACY100"/>
      <c r="ACZ100"/>
      <c r="ADA100"/>
      <c r="ADB100"/>
      <c r="ADC100"/>
      <c r="ADD100"/>
      <c r="ADE100"/>
      <c r="ADF100"/>
      <c r="ADG100"/>
      <c r="ADH100"/>
      <c r="ADI100"/>
      <c r="ADJ100"/>
      <c r="ADK100"/>
      <c r="ADL100"/>
      <c r="ADM100"/>
      <c r="ADN100"/>
      <c r="ADO100"/>
      <c r="ADP100"/>
      <c r="ADQ100"/>
      <c r="ADR100"/>
      <c r="ADS100"/>
      <c r="ADT100"/>
      <c r="ADU100"/>
      <c r="ADV100"/>
      <c r="ADW100"/>
      <c r="ADX100"/>
      <c r="ADY100"/>
      <c r="ADZ100"/>
      <c r="AEA100"/>
      <c r="AEB100"/>
      <c r="AEC100"/>
      <c r="AED100"/>
      <c r="AEE100"/>
      <c r="AEF100"/>
      <c r="AEG100"/>
      <c r="AEH100"/>
      <c r="AEI100"/>
      <c r="AEJ100"/>
      <c r="AEK100"/>
      <c r="AEL100"/>
      <c r="AEM100"/>
      <c r="AEN100"/>
      <c r="AEO100"/>
      <c r="AEP100"/>
      <c r="AEQ100"/>
      <c r="AER100"/>
      <c r="AES100"/>
      <c r="AET100"/>
      <c r="AEU100"/>
      <c r="AEV100"/>
      <c r="AEW100"/>
      <c r="AEX100"/>
      <c r="AEY100"/>
      <c r="AEZ100"/>
      <c r="AFA100"/>
      <c r="AFB100"/>
      <c r="AFC100"/>
      <c r="AFD100"/>
      <c r="AFE100"/>
      <c r="AFF100"/>
      <c r="AFG100"/>
      <c r="AFH100"/>
      <c r="AFI100"/>
      <c r="AFJ100"/>
      <c r="AFK100"/>
      <c r="AFL100"/>
      <c r="AFM100"/>
      <c r="AFN100"/>
      <c r="AFO100"/>
      <c r="AFP100"/>
      <c r="AFQ100"/>
      <c r="AFR100"/>
      <c r="AFS100"/>
      <c r="AFT100"/>
      <c r="AFU100"/>
      <c r="AFV100"/>
      <c r="AFW100"/>
      <c r="AFX100"/>
      <c r="AFY100"/>
      <c r="AFZ100"/>
      <c r="AGA100"/>
      <c r="AGB100"/>
      <c r="AGC100"/>
      <c r="AGD100"/>
      <c r="AGE100"/>
      <c r="AGF100"/>
      <c r="AGG100"/>
      <c r="AGH100"/>
      <c r="AGI100"/>
      <c r="AGJ100"/>
      <c r="AGK100"/>
      <c r="AGL100"/>
      <c r="AGM100"/>
      <c r="AGN100"/>
      <c r="AGO100"/>
      <c r="AGP100"/>
      <c r="AGQ100"/>
      <c r="AGR100"/>
      <c r="AGS100"/>
      <c r="AGT100"/>
      <c r="AGU100"/>
      <c r="AGV100"/>
      <c r="AGW100"/>
      <c r="AGX100"/>
      <c r="AGY100"/>
      <c r="AGZ100"/>
      <c r="AHA100"/>
      <c r="AHB100"/>
      <c r="AHC100"/>
      <c r="AHD100"/>
      <c r="AHE100"/>
      <c r="AHF100"/>
      <c r="AHG100"/>
      <c r="AHH100"/>
      <c r="AHI100"/>
      <c r="AHJ100"/>
      <c r="AHK100"/>
      <c r="AHL100"/>
      <c r="AHM100"/>
      <c r="AHN100"/>
      <c r="AHO100"/>
      <c r="AHP100"/>
      <c r="AHQ100"/>
      <c r="AHR100"/>
      <c r="AHS100"/>
      <c r="AHT100"/>
      <c r="AHU100"/>
      <c r="AHV100"/>
      <c r="AHW100"/>
      <c r="AHX100"/>
      <c r="AHY100"/>
      <c r="AHZ100"/>
      <c r="AIA100"/>
      <c r="AIB100"/>
      <c r="AIC100"/>
      <c r="AID100"/>
      <c r="AIE100"/>
      <c r="AIF100"/>
      <c r="AIG100"/>
      <c r="AIH100"/>
      <c r="AII100"/>
      <c r="AIJ100"/>
      <c r="AIK100"/>
      <c r="AIL100"/>
      <c r="AIM100"/>
      <c r="AIN100"/>
      <c r="AIO100"/>
      <c r="AIP100"/>
      <c r="AIQ100"/>
      <c r="AIR100"/>
      <c r="AIS100"/>
      <c r="AIT100"/>
      <c r="AIU100"/>
      <c r="AIV100"/>
      <c r="AIW100"/>
      <c r="AIX100"/>
      <c r="AIY100"/>
      <c r="AIZ100"/>
      <c r="AJA100"/>
      <c r="AJB100"/>
      <c r="AJC100"/>
      <c r="AJD100"/>
      <c r="AJE100"/>
      <c r="AJF100"/>
      <c r="AJG100"/>
      <c r="AJH100"/>
      <c r="AJI100"/>
      <c r="AJJ100"/>
      <c r="AJK100"/>
      <c r="AJL100"/>
      <c r="AJM100"/>
      <c r="AJN100"/>
      <c r="AJO100"/>
      <c r="AJP100"/>
      <c r="AJQ100"/>
      <c r="AJR100"/>
      <c r="AJS100"/>
      <c r="AJT100"/>
      <c r="AJU100"/>
      <c r="AJV100"/>
      <c r="AJW100"/>
      <c r="AJX100"/>
      <c r="AJY100"/>
      <c r="AJZ100"/>
      <c r="AKA100"/>
      <c r="AKB100"/>
      <c r="AKC100"/>
      <c r="AKD100"/>
      <c r="AKE100"/>
      <c r="AKF100"/>
      <c r="AKG100"/>
      <c r="AKH100"/>
      <c r="AKI100"/>
      <c r="AKJ100"/>
      <c r="AKK100"/>
      <c r="AKL100"/>
      <c r="AKM100"/>
      <c r="AKN100"/>
      <c r="AKO100"/>
      <c r="AKP100"/>
      <c r="AKQ100"/>
      <c r="AKR100"/>
      <c r="AKS100"/>
      <c r="AKT100"/>
      <c r="AKU100"/>
      <c r="AKV100"/>
      <c r="AKW100"/>
      <c r="AKX100"/>
      <c r="AKY100"/>
      <c r="AKZ100"/>
      <c r="ALA100"/>
      <c r="ALB100"/>
      <c r="ALC100"/>
      <c r="ALD100"/>
      <c r="ALE100"/>
      <c r="ALF100"/>
      <c r="ALG100"/>
      <c r="ALH100"/>
      <c r="ALI100"/>
      <c r="ALJ100"/>
      <c r="ALK100"/>
      <c r="ALL100"/>
      <c r="ALM100"/>
      <c r="ALN100"/>
      <c r="ALO100"/>
      <c r="ALP100"/>
      <c r="ALQ100"/>
      <c r="ALR100"/>
      <c r="ALS100"/>
      <c r="ALT100"/>
      <c r="ALU100"/>
      <c r="ALV100"/>
      <c r="ALW100"/>
      <c r="ALX100"/>
      <c r="ALY100"/>
      <c r="ALZ100"/>
      <c r="AMA100"/>
      <c r="AMB100"/>
      <c r="AMC100"/>
      <c r="AMD100"/>
      <c r="AME100"/>
      <c r="AMF100"/>
      <c r="AMG100"/>
      <c r="AMH100"/>
      <c r="AMI100"/>
      <c r="AMJ100"/>
    </row>
    <row r="101" spans="1:1024" s="55" customFormat="1" ht="15" customHeight="1" x14ac:dyDescent="0.3">
      <c r="A101" s="42"/>
      <c r="B101" s="43"/>
      <c r="C101" s="44"/>
      <c r="D101" s="45"/>
      <c r="E101" s="42"/>
      <c r="F101" s="45"/>
      <c r="G101" s="45"/>
    </row>
    <row r="102" spans="1:1024" s="55" customFormat="1" ht="15" customHeight="1" x14ac:dyDescent="0.3">
      <c r="A102" s="42"/>
      <c r="B102" s="43"/>
      <c r="C102" s="44"/>
      <c r="D102" s="45"/>
      <c r="E102" s="42"/>
      <c r="F102" s="45"/>
      <c r="G102" s="45"/>
    </row>
    <row r="103" spans="1:1024" s="55" customFormat="1" ht="15" customHeight="1" x14ac:dyDescent="0.3">
      <c r="A103" s="42"/>
      <c r="B103" s="43"/>
      <c r="C103" s="44"/>
      <c r="D103" s="45"/>
      <c r="E103" s="42"/>
      <c r="F103" s="45"/>
      <c r="G103" s="45"/>
    </row>
    <row r="104" spans="1:1024" ht="7.5" customHeight="1" x14ac:dyDescent="0.3">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c r="LP104"/>
      <c r="LQ104"/>
      <c r="LR104"/>
      <c r="LS104"/>
      <c r="LT104"/>
      <c r="LU104"/>
      <c r="LV104"/>
      <c r="LW104"/>
      <c r="LX104"/>
      <c r="LY104"/>
      <c r="LZ104"/>
      <c r="MA104"/>
      <c r="MB104"/>
      <c r="MC104"/>
      <c r="MD104"/>
      <c r="ME104"/>
      <c r="MF104"/>
      <c r="MG104"/>
      <c r="MH104"/>
      <c r="MI104"/>
      <c r="MJ104"/>
      <c r="MK104"/>
      <c r="ML104"/>
      <c r="MM104"/>
      <c r="MN104"/>
      <c r="MO104"/>
      <c r="MP104"/>
      <c r="MQ104"/>
      <c r="MR104"/>
      <c r="MS104"/>
      <c r="MT104"/>
      <c r="MU104"/>
      <c r="MV104"/>
      <c r="MW104"/>
      <c r="MX104"/>
      <c r="MY104"/>
      <c r="MZ104"/>
      <c r="NA104"/>
      <c r="NB104"/>
      <c r="NC104"/>
      <c r="ND104"/>
      <c r="NE104"/>
      <c r="NF104"/>
      <c r="NG104"/>
      <c r="NH104"/>
      <c r="NI104"/>
      <c r="NJ104"/>
      <c r="NK104"/>
      <c r="NL104"/>
      <c r="NM104"/>
      <c r="NN104"/>
      <c r="NO104"/>
      <c r="NP104"/>
      <c r="NQ104"/>
      <c r="NR104"/>
      <c r="NS104"/>
      <c r="NT104"/>
      <c r="NU104"/>
      <c r="NV104"/>
      <c r="NW104"/>
      <c r="NX104"/>
      <c r="NY104"/>
      <c r="NZ104"/>
      <c r="OA104"/>
      <c r="OB104"/>
      <c r="OC104"/>
      <c r="OD104"/>
      <c r="OE104"/>
      <c r="OF104"/>
      <c r="OG104"/>
      <c r="OH104"/>
      <c r="OI104"/>
      <c r="OJ104"/>
      <c r="OK104"/>
      <c r="OL104"/>
      <c r="OM104"/>
      <c r="ON104"/>
      <c r="OO104"/>
      <c r="OP104"/>
      <c r="OQ104"/>
      <c r="OR104"/>
      <c r="OS104"/>
      <c r="OT104"/>
      <c r="OU104"/>
      <c r="OV104"/>
      <c r="OW104"/>
      <c r="OX104"/>
      <c r="OY104"/>
      <c r="OZ104"/>
      <c r="PA104"/>
      <c r="PB104"/>
      <c r="PC104"/>
      <c r="PD104"/>
      <c r="PE104"/>
      <c r="PF104"/>
      <c r="PG104"/>
      <c r="PH104"/>
      <c r="PI104"/>
      <c r="PJ104"/>
      <c r="PK104"/>
      <c r="PL104"/>
      <c r="PM104"/>
      <c r="PN104"/>
      <c r="PO104"/>
      <c r="PP104"/>
      <c r="PQ104"/>
      <c r="PR104"/>
      <c r="PS104"/>
      <c r="PT104"/>
      <c r="PU104"/>
      <c r="PV104"/>
      <c r="PW104"/>
      <c r="PX104"/>
      <c r="PY104"/>
      <c r="PZ104"/>
      <c r="QA104"/>
      <c r="QB104"/>
      <c r="QC104"/>
      <c r="QD104"/>
      <c r="QE104"/>
      <c r="QF104"/>
      <c r="QG104"/>
      <c r="QH104"/>
      <c r="QI104"/>
      <c r="QJ104"/>
      <c r="QK104"/>
      <c r="QL104"/>
      <c r="QM104"/>
      <c r="QN104"/>
      <c r="QO104"/>
      <c r="QP104"/>
      <c r="QQ104"/>
      <c r="QR104"/>
      <c r="QS104"/>
      <c r="QT104"/>
      <c r="QU104"/>
      <c r="QV104"/>
      <c r="QW104"/>
      <c r="QX104"/>
      <c r="QY104"/>
      <c r="QZ104"/>
      <c r="RA104"/>
      <c r="RB104"/>
      <c r="RC104"/>
      <c r="RD104"/>
      <c r="RE104"/>
      <c r="RF104"/>
      <c r="RG104"/>
      <c r="RH104"/>
      <c r="RI104"/>
      <c r="RJ104"/>
      <c r="RK104"/>
      <c r="RL104"/>
      <c r="RM104"/>
      <c r="RN104"/>
      <c r="RO104"/>
      <c r="RP104"/>
      <c r="RQ104"/>
      <c r="RR104"/>
      <c r="RS104"/>
      <c r="RT104"/>
      <c r="RU104"/>
      <c r="RV104"/>
      <c r="RW104"/>
      <c r="RX104"/>
      <c r="RY104"/>
      <c r="RZ104"/>
      <c r="SA104"/>
      <c r="SB104"/>
      <c r="SC104"/>
      <c r="SD104"/>
      <c r="SE104"/>
      <c r="SF104"/>
      <c r="SG104"/>
      <c r="SH104"/>
      <c r="SI104"/>
      <c r="SJ104"/>
      <c r="SK104"/>
      <c r="SL104"/>
      <c r="SM104"/>
      <c r="SN104"/>
      <c r="SO104"/>
      <c r="SP104"/>
      <c r="SQ104"/>
      <c r="SR104"/>
      <c r="SS104"/>
      <c r="ST104"/>
      <c r="SU104"/>
      <c r="SV104"/>
      <c r="SW104"/>
      <c r="SX104"/>
      <c r="SY104"/>
      <c r="SZ104"/>
      <c r="TA104"/>
      <c r="TB104"/>
      <c r="TC104"/>
      <c r="TD104"/>
      <c r="TE104"/>
      <c r="TF104"/>
      <c r="TG104"/>
      <c r="TH104"/>
      <c r="TI104"/>
      <c r="TJ104"/>
      <c r="TK104"/>
      <c r="TL104"/>
      <c r="TM104"/>
      <c r="TN104"/>
      <c r="TO104"/>
      <c r="TP104"/>
      <c r="TQ104"/>
      <c r="TR104"/>
      <c r="TS104"/>
      <c r="TT104"/>
      <c r="TU104"/>
      <c r="TV104"/>
      <c r="TW104"/>
      <c r="TX104"/>
      <c r="TY104"/>
      <c r="TZ104"/>
      <c r="UA104"/>
      <c r="UB104"/>
      <c r="UC104"/>
      <c r="UD104"/>
      <c r="UE104"/>
      <c r="UF104"/>
      <c r="UG104"/>
      <c r="UH104"/>
      <c r="UI104"/>
      <c r="UJ104"/>
      <c r="UK104"/>
      <c r="UL104"/>
      <c r="UM104"/>
      <c r="UN104"/>
      <c r="UO104"/>
      <c r="UP104"/>
      <c r="UQ104"/>
      <c r="UR104"/>
      <c r="US104"/>
      <c r="UT104"/>
      <c r="UU104"/>
      <c r="UV104"/>
      <c r="UW104"/>
      <c r="UX104"/>
      <c r="UY104"/>
      <c r="UZ104"/>
      <c r="VA104"/>
      <c r="VB104"/>
      <c r="VC104"/>
      <c r="VD104"/>
      <c r="VE104"/>
      <c r="VF104"/>
      <c r="VG104"/>
      <c r="VH104"/>
      <c r="VI104"/>
      <c r="VJ104"/>
      <c r="VK104"/>
      <c r="VL104"/>
      <c r="VM104"/>
      <c r="VN104"/>
      <c r="VO104"/>
      <c r="VP104"/>
      <c r="VQ104"/>
      <c r="VR104"/>
      <c r="VS104"/>
      <c r="VT104"/>
      <c r="VU104"/>
      <c r="VV104"/>
      <c r="VW104"/>
      <c r="VX104"/>
      <c r="VY104"/>
      <c r="VZ104"/>
      <c r="WA104"/>
      <c r="WB104"/>
      <c r="WC104"/>
      <c r="WD104"/>
      <c r="WE104"/>
      <c r="WF104"/>
      <c r="WG104"/>
      <c r="WH104"/>
      <c r="WI104"/>
      <c r="WJ104"/>
      <c r="WK104"/>
      <c r="WL104"/>
      <c r="WM104"/>
      <c r="WN104"/>
      <c r="WO104"/>
      <c r="WP104"/>
      <c r="WQ104"/>
      <c r="WR104"/>
      <c r="WS104"/>
      <c r="WT104"/>
      <c r="WU104"/>
      <c r="WV104"/>
      <c r="WW104"/>
      <c r="WX104"/>
      <c r="WY104"/>
      <c r="WZ104"/>
      <c r="XA104"/>
      <c r="XB104"/>
      <c r="XC104"/>
      <c r="XD104"/>
      <c r="XE104"/>
      <c r="XF104"/>
      <c r="XG104"/>
      <c r="XH104"/>
      <c r="XI104"/>
      <c r="XJ104"/>
      <c r="XK104"/>
      <c r="XL104"/>
      <c r="XM104"/>
      <c r="XN104"/>
      <c r="XO104"/>
      <c r="XP104"/>
      <c r="XQ104"/>
      <c r="XR104"/>
      <c r="XS104"/>
      <c r="XT104"/>
      <c r="XU104"/>
      <c r="XV104"/>
      <c r="XW104"/>
      <c r="XX104"/>
      <c r="XY104"/>
      <c r="XZ104"/>
      <c r="YA104"/>
      <c r="YB104"/>
      <c r="YC104"/>
      <c r="YD104"/>
      <c r="YE104"/>
      <c r="YF104"/>
      <c r="YG104"/>
      <c r="YH104"/>
      <c r="YI104"/>
      <c r="YJ104"/>
      <c r="YK104"/>
      <c r="YL104"/>
      <c r="YM104"/>
      <c r="YN104"/>
      <c r="YO104"/>
      <c r="YP104"/>
      <c r="YQ104"/>
      <c r="YR104"/>
      <c r="YS104"/>
      <c r="YT104"/>
      <c r="YU104"/>
      <c r="YV104"/>
      <c r="YW104"/>
      <c r="YX104"/>
      <c r="YY104"/>
      <c r="YZ104"/>
      <c r="ZA104"/>
      <c r="ZB104"/>
      <c r="ZC104"/>
      <c r="ZD104"/>
      <c r="ZE104"/>
      <c r="ZF104"/>
      <c r="ZG104"/>
      <c r="ZH104"/>
      <c r="ZI104"/>
      <c r="ZJ104"/>
      <c r="ZK104"/>
      <c r="ZL104"/>
      <c r="ZM104"/>
      <c r="ZN104"/>
      <c r="ZO104"/>
      <c r="ZP104"/>
      <c r="ZQ104"/>
      <c r="ZR104"/>
      <c r="ZS104"/>
      <c r="ZT104"/>
      <c r="ZU104"/>
      <c r="ZV104"/>
      <c r="ZW104"/>
      <c r="ZX104"/>
      <c r="ZY104"/>
      <c r="ZZ104"/>
      <c r="AAA104"/>
      <c r="AAB104"/>
      <c r="AAC104"/>
      <c r="AAD104"/>
      <c r="AAE104"/>
      <c r="AAF104"/>
      <c r="AAG104"/>
      <c r="AAH104"/>
      <c r="AAI104"/>
      <c r="AAJ104"/>
      <c r="AAK104"/>
      <c r="AAL104"/>
      <c r="AAM104"/>
      <c r="AAN104"/>
      <c r="AAO104"/>
      <c r="AAP104"/>
      <c r="AAQ104"/>
      <c r="AAR104"/>
      <c r="AAS104"/>
      <c r="AAT104"/>
      <c r="AAU104"/>
      <c r="AAV104"/>
      <c r="AAW104"/>
      <c r="AAX104"/>
      <c r="AAY104"/>
      <c r="AAZ104"/>
      <c r="ABA104"/>
      <c r="ABB104"/>
      <c r="ABC104"/>
      <c r="ABD104"/>
      <c r="ABE104"/>
      <c r="ABF104"/>
      <c r="ABG104"/>
      <c r="ABH104"/>
      <c r="ABI104"/>
      <c r="ABJ104"/>
      <c r="ABK104"/>
      <c r="ABL104"/>
      <c r="ABM104"/>
      <c r="ABN104"/>
      <c r="ABO104"/>
      <c r="ABP104"/>
      <c r="ABQ104"/>
      <c r="ABR104"/>
      <c r="ABS104"/>
      <c r="ABT104"/>
      <c r="ABU104"/>
      <c r="ABV104"/>
      <c r="ABW104"/>
      <c r="ABX104"/>
      <c r="ABY104"/>
      <c r="ABZ104"/>
      <c r="ACA104"/>
      <c r="ACB104"/>
      <c r="ACC104"/>
      <c r="ACD104"/>
      <c r="ACE104"/>
      <c r="ACF104"/>
      <c r="ACG104"/>
      <c r="ACH104"/>
      <c r="ACI104"/>
      <c r="ACJ104"/>
      <c r="ACK104"/>
      <c r="ACL104"/>
      <c r="ACM104"/>
      <c r="ACN104"/>
      <c r="ACO104"/>
      <c r="ACP104"/>
      <c r="ACQ104"/>
      <c r="ACR104"/>
      <c r="ACS104"/>
      <c r="ACT104"/>
      <c r="ACU104"/>
      <c r="ACV104"/>
      <c r="ACW104"/>
      <c r="ACX104"/>
      <c r="ACY104"/>
      <c r="ACZ104"/>
      <c r="ADA104"/>
      <c r="ADB104"/>
      <c r="ADC104"/>
      <c r="ADD104"/>
      <c r="ADE104"/>
      <c r="ADF104"/>
      <c r="ADG104"/>
      <c r="ADH104"/>
      <c r="ADI104"/>
      <c r="ADJ104"/>
      <c r="ADK104"/>
      <c r="ADL104"/>
      <c r="ADM104"/>
      <c r="ADN104"/>
      <c r="ADO104"/>
      <c r="ADP104"/>
      <c r="ADQ104"/>
      <c r="ADR104"/>
      <c r="ADS104"/>
      <c r="ADT104"/>
      <c r="ADU104"/>
      <c r="ADV104"/>
      <c r="ADW104"/>
      <c r="ADX104"/>
      <c r="ADY104"/>
      <c r="ADZ104"/>
      <c r="AEA104"/>
      <c r="AEB104"/>
      <c r="AEC104"/>
      <c r="AED104"/>
      <c r="AEE104"/>
      <c r="AEF104"/>
      <c r="AEG104"/>
      <c r="AEH104"/>
      <c r="AEI104"/>
      <c r="AEJ104"/>
      <c r="AEK104"/>
      <c r="AEL104"/>
      <c r="AEM104"/>
      <c r="AEN104"/>
      <c r="AEO104"/>
      <c r="AEP104"/>
      <c r="AEQ104"/>
      <c r="AER104"/>
      <c r="AES104"/>
      <c r="AET104"/>
      <c r="AEU104"/>
      <c r="AEV104"/>
      <c r="AEW104"/>
      <c r="AEX104"/>
      <c r="AEY104"/>
      <c r="AEZ104"/>
      <c r="AFA104"/>
      <c r="AFB104"/>
      <c r="AFC104"/>
      <c r="AFD104"/>
      <c r="AFE104"/>
      <c r="AFF104"/>
      <c r="AFG104"/>
      <c r="AFH104"/>
      <c r="AFI104"/>
      <c r="AFJ104"/>
      <c r="AFK104"/>
      <c r="AFL104"/>
      <c r="AFM104"/>
      <c r="AFN104"/>
      <c r="AFO104"/>
      <c r="AFP104"/>
      <c r="AFQ104"/>
      <c r="AFR104"/>
      <c r="AFS104"/>
      <c r="AFT104"/>
      <c r="AFU104"/>
      <c r="AFV104"/>
      <c r="AFW104"/>
      <c r="AFX104"/>
      <c r="AFY104"/>
      <c r="AFZ104"/>
      <c r="AGA104"/>
      <c r="AGB104"/>
      <c r="AGC104"/>
      <c r="AGD104"/>
      <c r="AGE104"/>
      <c r="AGF104"/>
      <c r="AGG104"/>
      <c r="AGH104"/>
      <c r="AGI104"/>
      <c r="AGJ104"/>
      <c r="AGK104"/>
      <c r="AGL104"/>
      <c r="AGM104"/>
      <c r="AGN104"/>
      <c r="AGO104"/>
      <c r="AGP104"/>
      <c r="AGQ104"/>
      <c r="AGR104"/>
      <c r="AGS104"/>
      <c r="AGT104"/>
      <c r="AGU104"/>
      <c r="AGV104"/>
      <c r="AGW104"/>
      <c r="AGX104"/>
      <c r="AGY104"/>
      <c r="AGZ104"/>
      <c r="AHA104"/>
      <c r="AHB104"/>
      <c r="AHC104"/>
      <c r="AHD104"/>
      <c r="AHE104"/>
      <c r="AHF104"/>
      <c r="AHG104"/>
      <c r="AHH104"/>
      <c r="AHI104"/>
      <c r="AHJ104"/>
      <c r="AHK104"/>
      <c r="AHL104"/>
      <c r="AHM104"/>
      <c r="AHN104"/>
      <c r="AHO104"/>
      <c r="AHP104"/>
      <c r="AHQ104"/>
      <c r="AHR104"/>
      <c r="AHS104"/>
      <c r="AHT104"/>
      <c r="AHU104"/>
      <c r="AHV104"/>
      <c r="AHW104"/>
      <c r="AHX104"/>
      <c r="AHY104"/>
      <c r="AHZ104"/>
      <c r="AIA104"/>
      <c r="AIB104"/>
      <c r="AIC104"/>
      <c r="AID104"/>
      <c r="AIE104"/>
      <c r="AIF104"/>
      <c r="AIG104"/>
      <c r="AIH104"/>
      <c r="AII104"/>
      <c r="AIJ104"/>
      <c r="AIK104"/>
      <c r="AIL104"/>
      <c r="AIM104"/>
      <c r="AIN104"/>
      <c r="AIO104"/>
      <c r="AIP104"/>
      <c r="AIQ104"/>
      <c r="AIR104"/>
      <c r="AIS104"/>
      <c r="AIT104"/>
      <c r="AIU104"/>
      <c r="AIV104"/>
      <c r="AIW104"/>
      <c r="AIX104"/>
      <c r="AIY104"/>
      <c r="AIZ104"/>
      <c r="AJA104"/>
      <c r="AJB104"/>
      <c r="AJC104"/>
      <c r="AJD104"/>
      <c r="AJE104"/>
      <c r="AJF104"/>
      <c r="AJG104"/>
      <c r="AJH104"/>
      <c r="AJI104"/>
      <c r="AJJ104"/>
      <c r="AJK104"/>
      <c r="AJL104"/>
      <c r="AJM104"/>
      <c r="AJN104"/>
      <c r="AJO104"/>
      <c r="AJP104"/>
      <c r="AJQ104"/>
      <c r="AJR104"/>
      <c r="AJS104"/>
      <c r="AJT104"/>
      <c r="AJU104"/>
      <c r="AJV104"/>
      <c r="AJW104"/>
      <c r="AJX104"/>
      <c r="AJY104"/>
      <c r="AJZ104"/>
      <c r="AKA104"/>
      <c r="AKB104"/>
      <c r="AKC104"/>
      <c r="AKD104"/>
      <c r="AKE104"/>
      <c r="AKF104"/>
      <c r="AKG104"/>
      <c r="AKH104"/>
      <c r="AKI104"/>
      <c r="AKJ104"/>
      <c r="AKK104"/>
      <c r="AKL104"/>
      <c r="AKM104"/>
      <c r="AKN104"/>
      <c r="AKO104"/>
      <c r="AKP104"/>
      <c r="AKQ104"/>
      <c r="AKR104"/>
      <c r="AKS104"/>
      <c r="AKT104"/>
      <c r="AKU104"/>
      <c r="AKV104"/>
      <c r="AKW104"/>
      <c r="AKX104"/>
      <c r="AKY104"/>
      <c r="AKZ104"/>
      <c r="ALA104"/>
      <c r="ALB104"/>
      <c r="ALC104"/>
      <c r="ALD104"/>
      <c r="ALE104"/>
      <c r="ALF104"/>
      <c r="ALG104"/>
      <c r="ALH104"/>
      <c r="ALI104"/>
      <c r="ALJ104"/>
      <c r="ALK104"/>
      <c r="ALL104"/>
      <c r="ALM104"/>
      <c r="ALN104"/>
      <c r="ALO104"/>
      <c r="ALP104"/>
      <c r="ALQ104"/>
      <c r="ALR104"/>
      <c r="ALS104"/>
      <c r="ALT104"/>
      <c r="ALU104"/>
      <c r="ALV104"/>
      <c r="ALW104"/>
      <c r="ALX104"/>
      <c r="ALY104"/>
      <c r="ALZ104"/>
      <c r="AMA104"/>
      <c r="AMB104"/>
      <c r="AMC104"/>
      <c r="AMD104"/>
      <c r="AME104"/>
      <c r="AMF104"/>
      <c r="AMG104"/>
      <c r="AMH104"/>
      <c r="AMI104"/>
      <c r="AMJ104"/>
    </row>
    <row r="105" spans="1:1024" ht="17.25" customHeight="1" x14ac:dyDescent="0.3">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c r="LP105"/>
      <c r="LQ105"/>
      <c r="LR105"/>
      <c r="LS105"/>
      <c r="LT105"/>
      <c r="LU105"/>
      <c r="LV105"/>
      <c r="LW105"/>
      <c r="LX105"/>
      <c r="LY105"/>
      <c r="LZ105"/>
      <c r="MA105"/>
      <c r="MB105"/>
      <c r="MC105"/>
      <c r="MD105"/>
      <c r="ME105"/>
      <c r="MF105"/>
      <c r="MG105"/>
      <c r="MH105"/>
      <c r="MI105"/>
      <c r="MJ105"/>
      <c r="MK105"/>
      <c r="ML105"/>
      <c r="MM105"/>
      <c r="MN105"/>
      <c r="MO105"/>
      <c r="MP105"/>
      <c r="MQ105"/>
      <c r="MR105"/>
      <c r="MS105"/>
      <c r="MT105"/>
      <c r="MU105"/>
      <c r="MV105"/>
      <c r="MW105"/>
      <c r="MX105"/>
      <c r="MY105"/>
      <c r="MZ105"/>
      <c r="NA105"/>
      <c r="NB105"/>
      <c r="NC105"/>
      <c r="ND105"/>
      <c r="NE105"/>
      <c r="NF105"/>
      <c r="NG105"/>
      <c r="NH105"/>
      <c r="NI105"/>
      <c r="NJ105"/>
      <c r="NK105"/>
      <c r="NL105"/>
      <c r="NM105"/>
      <c r="NN105"/>
      <c r="NO105"/>
      <c r="NP105"/>
      <c r="NQ105"/>
      <c r="NR105"/>
      <c r="NS105"/>
      <c r="NT105"/>
      <c r="NU105"/>
      <c r="NV105"/>
      <c r="NW105"/>
      <c r="NX105"/>
      <c r="NY105"/>
      <c r="NZ105"/>
      <c r="OA105"/>
      <c r="OB105"/>
      <c r="OC105"/>
      <c r="OD105"/>
      <c r="OE105"/>
      <c r="OF105"/>
      <c r="OG105"/>
      <c r="OH105"/>
      <c r="OI105"/>
      <c r="OJ105"/>
      <c r="OK105"/>
      <c r="OL105"/>
      <c r="OM105"/>
      <c r="ON105"/>
      <c r="OO105"/>
      <c r="OP105"/>
      <c r="OQ105"/>
      <c r="OR105"/>
      <c r="OS105"/>
      <c r="OT105"/>
      <c r="OU105"/>
      <c r="OV105"/>
      <c r="OW105"/>
      <c r="OX105"/>
      <c r="OY105"/>
      <c r="OZ105"/>
      <c r="PA105"/>
      <c r="PB105"/>
      <c r="PC105"/>
      <c r="PD105"/>
      <c r="PE105"/>
      <c r="PF105"/>
      <c r="PG105"/>
      <c r="PH105"/>
      <c r="PI105"/>
      <c r="PJ105"/>
      <c r="PK105"/>
      <c r="PL105"/>
      <c r="PM105"/>
      <c r="PN105"/>
      <c r="PO105"/>
      <c r="PP105"/>
      <c r="PQ105"/>
      <c r="PR105"/>
      <c r="PS105"/>
      <c r="PT105"/>
      <c r="PU105"/>
      <c r="PV105"/>
      <c r="PW105"/>
      <c r="PX105"/>
      <c r="PY105"/>
      <c r="PZ105"/>
      <c r="QA105"/>
      <c r="QB105"/>
      <c r="QC105"/>
      <c r="QD105"/>
      <c r="QE105"/>
      <c r="QF105"/>
      <c r="QG105"/>
      <c r="QH105"/>
      <c r="QI105"/>
      <c r="QJ105"/>
      <c r="QK105"/>
      <c r="QL105"/>
      <c r="QM105"/>
      <c r="QN105"/>
      <c r="QO105"/>
      <c r="QP105"/>
      <c r="QQ105"/>
      <c r="QR105"/>
      <c r="QS105"/>
      <c r="QT105"/>
      <c r="QU105"/>
      <c r="QV105"/>
      <c r="QW105"/>
      <c r="QX105"/>
      <c r="QY105"/>
      <c r="QZ105"/>
      <c r="RA105"/>
      <c r="RB105"/>
      <c r="RC105"/>
      <c r="RD105"/>
      <c r="RE105"/>
      <c r="RF105"/>
      <c r="RG105"/>
      <c r="RH105"/>
      <c r="RI105"/>
      <c r="RJ105"/>
      <c r="RK105"/>
      <c r="RL105"/>
      <c r="RM105"/>
      <c r="RN105"/>
      <c r="RO105"/>
      <c r="RP105"/>
      <c r="RQ105"/>
      <c r="RR105"/>
      <c r="RS105"/>
      <c r="RT105"/>
      <c r="RU105"/>
      <c r="RV105"/>
      <c r="RW105"/>
      <c r="RX105"/>
      <c r="RY105"/>
      <c r="RZ105"/>
      <c r="SA105"/>
      <c r="SB105"/>
      <c r="SC105"/>
      <c r="SD105"/>
      <c r="SE105"/>
      <c r="SF105"/>
      <c r="SG105"/>
      <c r="SH105"/>
      <c r="SI105"/>
      <c r="SJ105"/>
      <c r="SK105"/>
      <c r="SL105"/>
      <c r="SM105"/>
      <c r="SN105"/>
      <c r="SO105"/>
      <c r="SP105"/>
      <c r="SQ105"/>
      <c r="SR105"/>
      <c r="SS105"/>
      <c r="ST105"/>
      <c r="SU105"/>
      <c r="SV105"/>
      <c r="SW105"/>
      <c r="SX105"/>
      <c r="SY105"/>
      <c r="SZ105"/>
      <c r="TA105"/>
      <c r="TB105"/>
      <c r="TC105"/>
      <c r="TD105"/>
      <c r="TE105"/>
      <c r="TF105"/>
      <c r="TG105"/>
      <c r="TH105"/>
      <c r="TI105"/>
      <c r="TJ105"/>
      <c r="TK105"/>
      <c r="TL105"/>
      <c r="TM105"/>
      <c r="TN105"/>
      <c r="TO105"/>
      <c r="TP105"/>
      <c r="TQ105"/>
      <c r="TR105"/>
      <c r="TS105"/>
      <c r="TT105"/>
      <c r="TU105"/>
      <c r="TV105"/>
      <c r="TW105"/>
      <c r="TX105"/>
      <c r="TY105"/>
      <c r="TZ105"/>
      <c r="UA105"/>
      <c r="UB105"/>
      <c r="UC105"/>
      <c r="UD105"/>
      <c r="UE105"/>
      <c r="UF105"/>
      <c r="UG105"/>
      <c r="UH105"/>
      <c r="UI105"/>
      <c r="UJ105"/>
      <c r="UK105"/>
      <c r="UL105"/>
      <c r="UM105"/>
      <c r="UN105"/>
      <c r="UO105"/>
      <c r="UP105"/>
      <c r="UQ105"/>
      <c r="UR105"/>
      <c r="US105"/>
      <c r="UT105"/>
      <c r="UU105"/>
      <c r="UV105"/>
      <c r="UW105"/>
      <c r="UX105"/>
      <c r="UY105"/>
      <c r="UZ105"/>
      <c r="VA105"/>
      <c r="VB105"/>
      <c r="VC105"/>
      <c r="VD105"/>
      <c r="VE105"/>
      <c r="VF105"/>
      <c r="VG105"/>
      <c r="VH105"/>
      <c r="VI105"/>
      <c r="VJ105"/>
      <c r="VK105"/>
      <c r="VL105"/>
      <c r="VM105"/>
      <c r="VN105"/>
      <c r="VO105"/>
      <c r="VP105"/>
      <c r="VQ105"/>
      <c r="VR105"/>
      <c r="VS105"/>
      <c r="VT105"/>
      <c r="VU105"/>
      <c r="VV105"/>
      <c r="VW105"/>
      <c r="VX105"/>
      <c r="VY105"/>
      <c r="VZ105"/>
      <c r="WA105"/>
      <c r="WB105"/>
      <c r="WC105"/>
      <c r="WD105"/>
      <c r="WE105"/>
      <c r="WF105"/>
      <c r="WG105"/>
      <c r="WH105"/>
      <c r="WI105"/>
      <c r="WJ105"/>
      <c r="WK105"/>
      <c r="WL105"/>
      <c r="WM105"/>
      <c r="WN105"/>
      <c r="WO105"/>
      <c r="WP105"/>
      <c r="WQ105"/>
      <c r="WR105"/>
      <c r="WS105"/>
      <c r="WT105"/>
      <c r="WU105"/>
      <c r="WV105"/>
      <c r="WW105"/>
      <c r="WX105"/>
      <c r="WY105"/>
      <c r="WZ105"/>
      <c r="XA105"/>
      <c r="XB105"/>
      <c r="XC105"/>
      <c r="XD105"/>
      <c r="XE105"/>
      <c r="XF105"/>
      <c r="XG105"/>
      <c r="XH105"/>
      <c r="XI105"/>
      <c r="XJ105"/>
      <c r="XK105"/>
      <c r="XL105"/>
      <c r="XM105"/>
      <c r="XN105"/>
      <c r="XO105"/>
      <c r="XP105"/>
      <c r="XQ105"/>
      <c r="XR105"/>
      <c r="XS105"/>
      <c r="XT105"/>
      <c r="XU105"/>
      <c r="XV105"/>
      <c r="XW105"/>
      <c r="XX105"/>
      <c r="XY105"/>
      <c r="XZ105"/>
      <c r="YA105"/>
      <c r="YB105"/>
      <c r="YC105"/>
      <c r="YD105"/>
      <c r="YE105"/>
      <c r="YF105"/>
      <c r="YG105"/>
      <c r="YH105"/>
      <c r="YI105"/>
      <c r="YJ105"/>
      <c r="YK105"/>
      <c r="YL105"/>
      <c r="YM105"/>
      <c r="YN105"/>
      <c r="YO105"/>
      <c r="YP105"/>
      <c r="YQ105"/>
      <c r="YR105"/>
      <c r="YS105"/>
      <c r="YT105"/>
      <c r="YU105"/>
      <c r="YV105"/>
      <c r="YW105"/>
      <c r="YX105"/>
      <c r="YY105"/>
      <c r="YZ105"/>
      <c r="ZA105"/>
      <c r="ZB105"/>
      <c r="ZC105"/>
      <c r="ZD105"/>
      <c r="ZE105"/>
      <c r="ZF105"/>
      <c r="ZG105"/>
      <c r="ZH105"/>
      <c r="ZI105"/>
      <c r="ZJ105"/>
      <c r="ZK105"/>
      <c r="ZL105"/>
      <c r="ZM105"/>
      <c r="ZN105"/>
      <c r="ZO105"/>
      <c r="ZP105"/>
      <c r="ZQ105"/>
      <c r="ZR105"/>
      <c r="ZS105"/>
      <c r="ZT105"/>
      <c r="ZU105"/>
      <c r="ZV105"/>
      <c r="ZW105"/>
      <c r="ZX105"/>
      <c r="ZY105"/>
      <c r="ZZ105"/>
      <c r="AAA105"/>
      <c r="AAB105"/>
      <c r="AAC105"/>
      <c r="AAD105"/>
      <c r="AAE105"/>
      <c r="AAF105"/>
      <c r="AAG105"/>
      <c r="AAH105"/>
      <c r="AAI105"/>
      <c r="AAJ105"/>
      <c r="AAK105"/>
      <c r="AAL105"/>
      <c r="AAM105"/>
      <c r="AAN105"/>
      <c r="AAO105"/>
      <c r="AAP105"/>
      <c r="AAQ105"/>
      <c r="AAR105"/>
      <c r="AAS105"/>
      <c r="AAT105"/>
      <c r="AAU105"/>
      <c r="AAV105"/>
      <c r="AAW105"/>
      <c r="AAX105"/>
      <c r="AAY105"/>
      <c r="AAZ105"/>
      <c r="ABA105"/>
      <c r="ABB105"/>
      <c r="ABC105"/>
      <c r="ABD105"/>
      <c r="ABE105"/>
      <c r="ABF105"/>
      <c r="ABG105"/>
      <c r="ABH105"/>
      <c r="ABI105"/>
      <c r="ABJ105"/>
      <c r="ABK105"/>
      <c r="ABL105"/>
      <c r="ABM105"/>
      <c r="ABN105"/>
      <c r="ABO105"/>
      <c r="ABP105"/>
      <c r="ABQ105"/>
      <c r="ABR105"/>
      <c r="ABS105"/>
      <c r="ABT105"/>
      <c r="ABU105"/>
      <c r="ABV105"/>
      <c r="ABW105"/>
      <c r="ABX105"/>
      <c r="ABY105"/>
      <c r="ABZ105"/>
      <c r="ACA105"/>
      <c r="ACB105"/>
      <c r="ACC105"/>
      <c r="ACD105"/>
      <c r="ACE105"/>
      <c r="ACF105"/>
      <c r="ACG105"/>
      <c r="ACH105"/>
      <c r="ACI105"/>
      <c r="ACJ105"/>
      <c r="ACK105"/>
      <c r="ACL105"/>
      <c r="ACM105"/>
      <c r="ACN105"/>
      <c r="ACO105"/>
      <c r="ACP105"/>
      <c r="ACQ105"/>
      <c r="ACR105"/>
      <c r="ACS105"/>
      <c r="ACT105"/>
      <c r="ACU105"/>
      <c r="ACV105"/>
      <c r="ACW105"/>
      <c r="ACX105"/>
      <c r="ACY105"/>
      <c r="ACZ105"/>
      <c r="ADA105"/>
      <c r="ADB105"/>
      <c r="ADC105"/>
      <c r="ADD105"/>
      <c r="ADE105"/>
      <c r="ADF105"/>
      <c r="ADG105"/>
      <c r="ADH105"/>
      <c r="ADI105"/>
      <c r="ADJ105"/>
      <c r="ADK105"/>
      <c r="ADL105"/>
      <c r="ADM105"/>
      <c r="ADN105"/>
      <c r="ADO105"/>
      <c r="ADP105"/>
      <c r="ADQ105"/>
      <c r="ADR105"/>
      <c r="ADS105"/>
      <c r="ADT105"/>
      <c r="ADU105"/>
      <c r="ADV105"/>
      <c r="ADW105"/>
      <c r="ADX105"/>
      <c r="ADY105"/>
      <c r="ADZ105"/>
      <c r="AEA105"/>
      <c r="AEB105"/>
      <c r="AEC105"/>
      <c r="AED105"/>
      <c r="AEE105"/>
      <c r="AEF105"/>
      <c r="AEG105"/>
      <c r="AEH105"/>
      <c r="AEI105"/>
      <c r="AEJ105"/>
      <c r="AEK105"/>
      <c r="AEL105"/>
      <c r="AEM105"/>
      <c r="AEN105"/>
      <c r="AEO105"/>
      <c r="AEP105"/>
      <c r="AEQ105"/>
      <c r="AER105"/>
      <c r="AES105"/>
      <c r="AET105"/>
      <c r="AEU105"/>
      <c r="AEV105"/>
      <c r="AEW105"/>
      <c r="AEX105"/>
      <c r="AEY105"/>
      <c r="AEZ105"/>
      <c r="AFA105"/>
      <c r="AFB105"/>
      <c r="AFC105"/>
      <c r="AFD105"/>
      <c r="AFE105"/>
      <c r="AFF105"/>
      <c r="AFG105"/>
      <c r="AFH105"/>
      <c r="AFI105"/>
      <c r="AFJ105"/>
      <c r="AFK105"/>
      <c r="AFL105"/>
      <c r="AFM105"/>
      <c r="AFN105"/>
      <c r="AFO105"/>
      <c r="AFP105"/>
      <c r="AFQ105"/>
      <c r="AFR105"/>
      <c r="AFS105"/>
      <c r="AFT105"/>
      <c r="AFU105"/>
      <c r="AFV105"/>
      <c r="AFW105"/>
      <c r="AFX105"/>
      <c r="AFY105"/>
      <c r="AFZ105"/>
      <c r="AGA105"/>
      <c r="AGB105"/>
      <c r="AGC105"/>
      <c r="AGD105"/>
      <c r="AGE105"/>
      <c r="AGF105"/>
      <c r="AGG105"/>
      <c r="AGH105"/>
      <c r="AGI105"/>
      <c r="AGJ105"/>
      <c r="AGK105"/>
      <c r="AGL105"/>
      <c r="AGM105"/>
      <c r="AGN105"/>
      <c r="AGO105"/>
      <c r="AGP105"/>
      <c r="AGQ105"/>
      <c r="AGR105"/>
      <c r="AGS105"/>
      <c r="AGT105"/>
      <c r="AGU105"/>
      <c r="AGV105"/>
      <c r="AGW105"/>
      <c r="AGX105"/>
      <c r="AGY105"/>
      <c r="AGZ105"/>
      <c r="AHA105"/>
      <c r="AHB105"/>
      <c r="AHC105"/>
      <c r="AHD105"/>
      <c r="AHE105"/>
      <c r="AHF105"/>
      <c r="AHG105"/>
      <c r="AHH105"/>
      <c r="AHI105"/>
      <c r="AHJ105"/>
      <c r="AHK105"/>
      <c r="AHL105"/>
      <c r="AHM105"/>
      <c r="AHN105"/>
      <c r="AHO105"/>
      <c r="AHP105"/>
      <c r="AHQ105"/>
      <c r="AHR105"/>
      <c r="AHS105"/>
      <c r="AHT105"/>
      <c r="AHU105"/>
      <c r="AHV105"/>
      <c r="AHW105"/>
      <c r="AHX105"/>
      <c r="AHY105"/>
      <c r="AHZ105"/>
      <c r="AIA105"/>
      <c r="AIB105"/>
      <c r="AIC105"/>
      <c r="AID105"/>
      <c r="AIE105"/>
      <c r="AIF105"/>
      <c r="AIG105"/>
      <c r="AIH105"/>
      <c r="AII105"/>
      <c r="AIJ105"/>
      <c r="AIK105"/>
      <c r="AIL105"/>
      <c r="AIM105"/>
      <c r="AIN105"/>
      <c r="AIO105"/>
      <c r="AIP105"/>
      <c r="AIQ105"/>
      <c r="AIR105"/>
      <c r="AIS105"/>
      <c r="AIT105"/>
      <c r="AIU105"/>
      <c r="AIV105"/>
      <c r="AIW105"/>
      <c r="AIX105"/>
      <c r="AIY105"/>
      <c r="AIZ105"/>
      <c r="AJA105"/>
      <c r="AJB105"/>
      <c r="AJC105"/>
      <c r="AJD105"/>
      <c r="AJE105"/>
      <c r="AJF105"/>
      <c r="AJG105"/>
      <c r="AJH105"/>
      <c r="AJI105"/>
      <c r="AJJ105"/>
      <c r="AJK105"/>
      <c r="AJL105"/>
      <c r="AJM105"/>
      <c r="AJN105"/>
      <c r="AJO105"/>
      <c r="AJP105"/>
      <c r="AJQ105"/>
      <c r="AJR105"/>
      <c r="AJS105"/>
      <c r="AJT105"/>
      <c r="AJU105"/>
      <c r="AJV105"/>
      <c r="AJW105"/>
      <c r="AJX105"/>
      <c r="AJY105"/>
      <c r="AJZ105"/>
      <c r="AKA105"/>
      <c r="AKB105"/>
      <c r="AKC105"/>
      <c r="AKD105"/>
      <c r="AKE105"/>
      <c r="AKF105"/>
      <c r="AKG105"/>
      <c r="AKH105"/>
      <c r="AKI105"/>
      <c r="AKJ105"/>
      <c r="AKK105"/>
      <c r="AKL105"/>
      <c r="AKM105"/>
      <c r="AKN105"/>
      <c r="AKO105"/>
      <c r="AKP105"/>
      <c r="AKQ105"/>
      <c r="AKR105"/>
      <c r="AKS105"/>
      <c r="AKT105"/>
      <c r="AKU105"/>
      <c r="AKV105"/>
      <c r="AKW105"/>
      <c r="AKX105"/>
      <c r="AKY105"/>
      <c r="AKZ105"/>
      <c r="ALA105"/>
      <c r="ALB105"/>
      <c r="ALC105"/>
      <c r="ALD105"/>
      <c r="ALE105"/>
      <c r="ALF105"/>
      <c r="ALG105"/>
      <c r="ALH105"/>
      <c r="ALI105"/>
      <c r="ALJ105"/>
      <c r="ALK105"/>
      <c r="ALL105"/>
      <c r="ALM105"/>
      <c r="ALN105"/>
      <c r="ALO105"/>
      <c r="ALP105"/>
      <c r="ALQ105"/>
      <c r="ALR105"/>
      <c r="ALS105"/>
      <c r="ALT105"/>
      <c r="ALU105"/>
      <c r="ALV105"/>
      <c r="ALW105"/>
      <c r="ALX105"/>
      <c r="ALY105"/>
      <c r="ALZ105"/>
      <c r="AMA105"/>
      <c r="AMB105"/>
      <c r="AMC105"/>
      <c r="AMD105"/>
      <c r="AME105"/>
      <c r="AMF105"/>
      <c r="AMG105"/>
      <c r="AMH105"/>
      <c r="AMI105"/>
      <c r="AMJ105"/>
    </row>
    <row r="106" spans="1:1024" s="55" customFormat="1" ht="15" customHeight="1" x14ac:dyDescent="0.3">
      <c r="A106" s="42"/>
      <c r="B106" s="43"/>
      <c r="C106" s="44"/>
      <c r="D106" s="45"/>
      <c r="E106" s="42"/>
      <c r="F106" s="45"/>
      <c r="G106" s="45"/>
    </row>
    <row r="107" spans="1:1024" s="55" customFormat="1" ht="15" customHeight="1" x14ac:dyDescent="0.3">
      <c r="A107" s="42"/>
      <c r="B107" s="43"/>
      <c r="C107" s="44"/>
      <c r="D107" s="45"/>
      <c r="E107" s="42"/>
      <c r="F107" s="45"/>
      <c r="G107" s="45"/>
    </row>
    <row r="108" spans="1:1024" s="55" customFormat="1" ht="15" customHeight="1" x14ac:dyDescent="0.3">
      <c r="A108" s="42"/>
      <c r="B108" s="43"/>
      <c r="C108" s="44"/>
      <c r="D108" s="45"/>
      <c r="E108" s="42"/>
      <c r="F108" s="45"/>
      <c r="G108" s="45"/>
    </row>
  </sheetData>
  <sheetProtection algorithmName="SHA-512" hashValue="rdKUryqryleXShYoVFfVkI83De8Vp/rLq9RvE/w9PlViXy0Oy1G67FYBBagZxmkYKOxTy+ixcIYXRbInqIIo1g==" saltValue="cGs950c0cWzlVQjhlDt5Kw==" spinCount="100000" sheet="1" objects="1" scenarios="1" selectLockedCells="1"/>
  <protectedRanges>
    <protectedRange sqref="A4:E4 G1:G2" name="Anlage"/>
    <protectedRange sqref="A77:E77" name="Anlage_1_1"/>
    <protectedRange sqref="B60:E60 B47:E47 B45:E45 B41:E42" name="Anlage_1"/>
    <protectedRange sqref="H1:H2" name="Anlage_2"/>
    <protectedRange sqref="A1:E3" name="Anlage_5"/>
  </protectedRanges>
  <mergeCells count="7">
    <mergeCell ref="A59:E59"/>
    <mergeCell ref="A1:E3"/>
    <mergeCell ref="A5:E5"/>
    <mergeCell ref="A6:E6"/>
    <mergeCell ref="A28:E28"/>
    <mergeCell ref="A29:E29"/>
    <mergeCell ref="A40:E40"/>
  </mergeCells>
  <dataValidations count="1">
    <dataValidation type="whole" allowBlank="1" showInputMessage="1" showErrorMessage="1" sqref="E30:E39 E48:E57" xr:uid="{00000000-0002-0000-0100-000000000000}">
      <formula1>0</formula1>
      <formula2>6</formula2>
    </dataValidation>
  </dataValidations>
  <pageMargins left="0.7" right="0.7" top="0.78749999999999998" bottom="0.78749999999999998"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5</vt:i4>
      </vt:variant>
    </vt:vector>
  </HeadingPairs>
  <TitlesOfParts>
    <vt:vector size="7" baseType="lpstr">
      <vt:lpstr>Formular</vt:lpstr>
      <vt:lpstr>Prüfungen Studiengang</vt:lpstr>
      <vt:lpstr>Formular!_FilterDatenbank</vt:lpstr>
      <vt:lpstr>Formular!Druckbereich</vt:lpstr>
      <vt:lpstr>'Prüfungen Studiengang'!Druckbereich</vt:lpstr>
      <vt:lpstr>Formular!Z_38361E96_C2A6_4991_ACAC_0C359CB3CB75_.wvu.FilterData</vt:lpstr>
      <vt:lpstr>Formular!Z_38361E96_C2A6_4991_ACAC_0C359CB3CB75_.wvu.PrintArea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Alexander Drüen</dc:creator>
  <dc:description/>
  <cp:lastModifiedBy>Nowak, Lisa</cp:lastModifiedBy>
  <cp:revision>1</cp:revision>
  <cp:lastPrinted>2016-06-28T08:24:33Z</cp:lastPrinted>
  <dcterms:created xsi:type="dcterms:W3CDTF">2016-03-29T06:28:06Z</dcterms:created>
  <dcterms:modified xsi:type="dcterms:W3CDTF">2021-12-21T13:00:30Z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