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showInkAnnotation="0" autoCompressPictures="0"/>
  <mc:AlternateContent xmlns:mc="http://schemas.openxmlformats.org/markup-compatibility/2006">
    <mc:Choice Requires="x15">
      <x15ac:absPath xmlns:x15ac="http://schemas.microsoft.com/office/spreadsheetml/2010/11/ac" url="V:\Lehramt Bachelor_ Master\Verschiedene Themen\Anerkennungen\Formulare\Religion_Daniela\"/>
    </mc:Choice>
  </mc:AlternateContent>
  <xr:revisionPtr revIDLastSave="0" documentId="13_ncr:1_{C94021C2-7AC9-40A2-AEC2-20F1F996633D}" xr6:coauthVersionLast="47" xr6:coauthVersionMax="47" xr10:uidLastSave="{00000000-0000-0000-0000-000000000000}"/>
  <bookViews>
    <workbookView xWindow="-28920" yWindow="1695" windowWidth="29040" windowHeight="17640" tabRatio="670" xr2:uid="{00000000-000D-0000-FFFF-FFFF00000000}"/>
  </bookViews>
  <sheets>
    <sheet name="Formular" sheetId="1" r:id="rId1"/>
    <sheet name="BA SoPäd GS und HRSGE" sheetId="3" r:id="rId2"/>
    <sheet name="STG" sheetId="5" state="hidden" r:id="rId3"/>
  </sheets>
  <definedNames>
    <definedName name="_xlnm._FilterDatabase" localSheetId="0" hidden="1">Formular!$B$10:$B$60</definedName>
    <definedName name="_xlnm.Print_Area" localSheetId="1">'BA SoPäd GS und HRSGE'!$A$1:$E$68</definedName>
    <definedName name="_xlnm.Print_Area" localSheetId="0">Formular!$B$1:$O$110</definedName>
    <definedName name="Z_38361E96_C2A6_4991_ACAC_0C359CB3CB75_.wvu.FilterData" localSheetId="0" hidden="1">Formular!$B$10:$B$60</definedName>
    <definedName name="Z_38361E96_C2A6_4991_ACAC_0C359CB3CB75_.wvu.PrintArea" localSheetId="0" hidden="1">Formular!$B$1:$O$110</definedName>
  </definedNames>
  <calcPr calcId="191029"/>
  <customWorkbookViews>
    <customWorkbookView name="Jagoda, André - Persönliche Ansicht" guid="{38361E96-C2A6-4991-ACAC-0C359CB3CB75}" mergeInterval="0" personalView="1" maximized="1" xWindow="-8" yWindow="-8" windowWidth="1936" windowHeight="1066" tabRatio="498"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58" i="1" l="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J60" i="1" l="1"/>
  <c r="M11" i="1"/>
  <c r="K11" i="1"/>
  <c r="I11" i="1"/>
  <c r="L59" i="1" l="1"/>
</calcChain>
</file>

<file path=xl/sharedStrings.xml><?xml version="1.0" encoding="utf-8"?>
<sst xmlns="http://schemas.openxmlformats.org/spreadsheetml/2006/main" count="159" uniqueCount="105">
  <si>
    <t>Lfd. Nr.</t>
  </si>
  <si>
    <t>Summe der anerkannten Credits:</t>
  </si>
  <si>
    <t>A - Nichtanerkennung wegen inhaltlicher Inkompatibilität</t>
  </si>
  <si>
    <t>B - Nichtanerkennung wegen anderer vermittelter Kompetenzen</t>
  </si>
  <si>
    <t>D - Nichtanerkennung aus anderen Gründen</t>
  </si>
  <si>
    <r>
      <t xml:space="preserve">Matrikelnummer:
</t>
    </r>
    <r>
      <rPr>
        <b/>
        <sz val="8"/>
        <color theme="1"/>
        <rFont val="Calibri"/>
        <family val="2"/>
        <scheme val="minor"/>
      </rPr>
      <t>(sofern bereits an der UDE immatrikuliert)</t>
    </r>
  </si>
  <si>
    <t>Anrechnung für folgenden
Abschluss/Studiengang:</t>
  </si>
  <si>
    <t>Telefon, Email:</t>
  </si>
  <si>
    <t>Anschrift:</t>
  </si>
  <si>
    <t>Name, Vorname:</t>
  </si>
  <si>
    <t>Mit freundlichen Grüßen</t>
  </si>
  <si>
    <t>Für den/die Vorsitzende/n des Prüfungsausschusses</t>
  </si>
  <si>
    <t>Im Auftrag</t>
  </si>
  <si>
    <t>_____________________________________</t>
  </si>
  <si>
    <t>(Sachbearbeiter/in Bereich Prüfungswesen)</t>
  </si>
  <si>
    <t>C - Nichtanerkennung wegen nicht aussagekräftiger Unterlagen</t>
  </si>
  <si>
    <t>Regelstudienzeit:</t>
  </si>
  <si>
    <r>
      <t xml:space="preserve">
Erworbene Credits</t>
    </r>
    <r>
      <rPr>
        <sz val="8"/>
        <color theme="1"/>
        <rFont val="Calibri"/>
        <family val="2"/>
        <scheme val="minor"/>
      </rPr>
      <t xml:space="preserve">
(laut Transcript)</t>
    </r>
  </si>
  <si>
    <t xml:space="preserve">
Lfd. Nr.</t>
  </si>
  <si>
    <t xml:space="preserve">
Lfd. 
Nr.</t>
  </si>
  <si>
    <t>Begründung</t>
  </si>
  <si>
    <t xml:space="preserve">
Aner-
kannte
Credits</t>
  </si>
  <si>
    <t xml:space="preserve">
Über-
nommene
Note</t>
  </si>
  <si>
    <t xml:space="preserve">
Antrag
geprüft
durch:</t>
  </si>
  <si>
    <t>Dieser Bescheid ist bei der Bewerbung für
ein höheres Fachsemester und bei der
Einschreibung  vorzulegen.</t>
  </si>
  <si>
    <r>
      <t xml:space="preserve">
Note
</t>
    </r>
    <r>
      <rPr>
        <sz val="8"/>
        <color theme="1"/>
        <rFont val="Calibri"/>
        <family val="2"/>
        <scheme val="minor"/>
      </rPr>
      <t xml:space="preserve">
(laut
Transcript)</t>
    </r>
  </si>
  <si>
    <t/>
  </si>
  <si>
    <t>Antrag auf Anerkennung</t>
  </si>
  <si>
    <r>
      <t xml:space="preserve">
Prüfungsform
</t>
    </r>
    <r>
      <rPr>
        <sz val="8"/>
        <color theme="1"/>
        <rFont val="Calibri"/>
        <family val="2"/>
        <scheme val="minor"/>
      </rPr>
      <t>(Klausur,
Hausarbeit,
mdl. Prüfung etc.)</t>
    </r>
  </si>
  <si>
    <t>Rechtsmittelbelehrung:</t>
  </si>
  <si>
    <t>Hinweis:</t>
  </si>
  <si>
    <t>(Anerkannte Credits x Regelstudienzeit : max. zu erwerbende Credits):</t>
  </si>
  <si>
    <t>Ausführliche Begründungen zu den Ablehnungen (A - D):</t>
  </si>
  <si>
    <r>
      <t xml:space="preserve">Grund
</t>
    </r>
    <r>
      <rPr>
        <sz val="8"/>
        <color theme="1"/>
        <rFont val="Calibri"/>
        <family val="2"/>
        <scheme val="minor"/>
      </rPr>
      <t>(A, B, C oder D)</t>
    </r>
  </si>
  <si>
    <r>
      <rPr>
        <sz val="10"/>
        <color theme="1"/>
        <rFont val="Calibri"/>
        <family val="2"/>
        <scheme val="minor"/>
      </rPr>
      <t>Hinweis für Antragsteller:</t>
    </r>
    <r>
      <rPr>
        <b/>
        <sz val="10"/>
        <color theme="1"/>
        <rFont val="Calibri"/>
        <family val="2"/>
        <scheme val="minor"/>
      </rPr>
      <t xml:space="preserve"> Parallel zu diesem elektronischen Antrag ist die Übersendung eines offiziellen Transcript of Records  an den Bereich Prüfungswesen erforderlich. Hierzu bitte ausschließlich das Anschreiben "Unterlagen zum Onlineantrag "  - Anerkennung von Studien- und Prüfungsleistungen - benutzen. Erst bei Eingang dieses Anschreibens nebst Transcript - innerhalb der Antragsfrist -  ist eine Bearbeitung des Onlineantrages möglich.</t>
    </r>
  </si>
  <si>
    <r>
      <t xml:space="preserve">Ich beantrage einen Einstufungsbescheid:                </t>
    </r>
    <r>
      <rPr>
        <b/>
        <sz val="12"/>
        <color theme="1"/>
        <rFont val="Calibri"/>
        <family val="2"/>
        <scheme val="minor"/>
      </rPr>
      <t>/</t>
    </r>
    <r>
      <rPr>
        <sz val="12"/>
        <color theme="1"/>
        <rFont val="Calibri"/>
        <family val="2"/>
        <scheme val="minor"/>
      </rPr>
      <t xml:space="preserve">                     (Zutreffendes bitte anklicken)</t>
    </r>
  </si>
  <si>
    <t>Durch Antragsteller/in auszufüllen!</t>
  </si>
  <si>
    <r>
      <rPr>
        <b/>
        <sz val="12"/>
        <color theme="1"/>
        <rFont val="Calibri"/>
        <family val="2"/>
        <scheme val="minor"/>
      </rPr>
      <t>Eintrag durch</t>
    </r>
    <r>
      <rPr>
        <sz val="12"/>
        <color theme="1"/>
        <rFont val="Calibri"/>
        <family val="2"/>
        <scheme val="minor"/>
      </rPr>
      <t xml:space="preserve"> den </t>
    </r>
    <r>
      <rPr>
        <sz val="12"/>
        <color rgb="FFFF0000"/>
        <rFont val="Calibri"/>
        <family val="2"/>
        <scheme val="minor"/>
      </rPr>
      <t>Prüfungsausschuss / Prüfer/in</t>
    </r>
    <r>
      <rPr>
        <sz val="12"/>
        <color theme="1"/>
        <rFont val="Calibri"/>
        <family val="2"/>
        <scheme val="minor"/>
      </rPr>
      <t xml:space="preserve"> / </t>
    </r>
    <r>
      <rPr>
        <sz val="12"/>
        <color rgb="FF0070C0"/>
        <rFont val="Calibri"/>
        <family val="2"/>
        <scheme val="minor"/>
      </rPr>
      <t>Bereich Prüfungswesen</t>
    </r>
  </si>
  <si>
    <r>
      <rPr>
        <b/>
        <sz val="20"/>
        <color theme="1"/>
        <rFont val="Calibri"/>
        <family val="2"/>
        <scheme val="minor"/>
      </rPr>
      <t>Antrag auf Anerkennung von Studien- und Prüfungsleistungen</t>
    </r>
    <r>
      <rPr>
        <sz val="12"/>
        <color theme="1"/>
        <rFont val="Calibri"/>
        <family val="2"/>
        <scheme val="minor"/>
      </rPr>
      <t/>
    </r>
  </si>
  <si>
    <r>
      <rPr>
        <b/>
        <sz val="12"/>
        <color theme="1"/>
        <rFont val="Calibri"/>
        <family val="2"/>
        <scheme val="minor"/>
      </rPr>
      <t xml:space="preserve">
für folgende Prüfungen</t>
    </r>
    <r>
      <rPr>
        <sz val="12"/>
        <color theme="1"/>
        <rFont val="Calibri"/>
        <family val="2"/>
        <scheme val="minor"/>
      </rPr>
      <t xml:space="preserve">:
</t>
    </r>
    <r>
      <rPr>
        <sz val="8"/>
        <color theme="1"/>
        <rFont val="Calibri"/>
        <family val="2"/>
        <scheme val="minor"/>
      </rPr>
      <t xml:space="preserve">
(Bitte nur die laufende Nummer aus der Anlage "Prüfungen Studiengang" eintragen;  der Name der Prüfung wird automatisiert ergänzt)</t>
    </r>
  </si>
  <si>
    <r>
      <t xml:space="preserve">(einzureichen per E-Mail bei </t>
    </r>
    <r>
      <rPr>
        <b/>
        <sz val="12"/>
        <color theme="1"/>
        <rFont val="Calibri"/>
        <family val="2"/>
        <scheme val="minor"/>
      </rPr>
      <t>der zuständigen Sachbearbeitung im Bereich Prüfungswesen</t>
    </r>
    <r>
      <rPr>
        <sz val="12"/>
        <color theme="1"/>
        <rFont val="Calibri"/>
        <family val="2"/>
        <scheme val="minor"/>
      </rPr>
      <t xml:space="preserve"> unter Beachtung der Ausschlussfristen)</t>
    </r>
  </si>
  <si>
    <t>Anlage 1: Transcript of Records</t>
  </si>
  <si>
    <t>Anlage 3: Prüfungsordnung</t>
  </si>
  <si>
    <t>Anlage 2: Auszug aus dem Modulhandbuch</t>
  </si>
  <si>
    <t>Anlage 4: ggf. Learning Agreement bei Leistungen im Ausland</t>
  </si>
  <si>
    <t>Die von Ihnen anderweitig erbrachten Prüfungsleistungen wurden auf Antrag anerkannt, sofern hinsichtlich der erworbenen Kompetenzen kein wesentlicher Unterschied zu den Leistungen besteht, die ersetzt werden sollen. Wurde die begehrte Anerkennung versagt, so ist auf Antrag eine Überprüfung der Entscheidung durch das Rektorat unter Beifügung einer ausführlichen Begründung möglich. Durch den Antrag auf Überprüfung wird der Lauf der Rechtsmittelfrist nicht gehemmt.</t>
  </si>
  <si>
    <t>Bereits abgelegte Prüfungsleistungen</t>
  </si>
  <si>
    <t>Bitte wählen Sie einen Studiengang aus!</t>
  </si>
  <si>
    <r>
      <t xml:space="preserve">
Titel der </t>
    </r>
    <r>
      <rPr>
        <b/>
        <sz val="12"/>
        <color theme="1"/>
        <rFont val="Calibri"/>
        <family val="2"/>
        <scheme val="minor"/>
      </rPr>
      <t>bereits
abgelegten</t>
    </r>
    <r>
      <rPr>
        <sz val="12"/>
        <color theme="1"/>
        <rFont val="Calibri"/>
        <family val="2"/>
        <scheme val="minor"/>
      </rPr>
      <t xml:space="preserve"> Prüfung*</t>
    </r>
    <r>
      <rPr>
        <vertAlign val="superscript"/>
        <sz val="11"/>
        <color theme="1"/>
        <rFont val="Calibri"/>
        <family val="2"/>
        <scheme val="minor"/>
      </rPr>
      <t>1)</t>
    </r>
    <r>
      <rPr>
        <sz val="6"/>
        <color theme="1"/>
        <rFont val="Calibri"/>
        <family val="2"/>
        <scheme val="minor"/>
      </rPr>
      <t xml:space="preserve">
</t>
    </r>
    <r>
      <rPr>
        <sz val="8"/>
        <color theme="1"/>
        <rFont val="Calibri"/>
        <family val="2"/>
        <scheme val="minor"/>
      </rPr>
      <t>Bitte nur eine Prüfung pro Zeile eintragen!
(Bezeichung laut Transcript)</t>
    </r>
  </si>
  <si>
    <r>
      <rPr>
        <b/>
        <sz val="14"/>
        <color theme="1"/>
        <rFont val="Calibri"/>
        <family val="2"/>
        <scheme val="minor"/>
      </rPr>
      <t xml:space="preserve">
</t>
    </r>
    <r>
      <rPr>
        <b/>
        <sz val="8"/>
        <color theme="1"/>
        <rFont val="Calibri"/>
        <family val="2"/>
        <scheme val="minor"/>
      </rPr>
      <t xml:space="preserve">Ja / Nein
</t>
    </r>
    <r>
      <rPr>
        <b/>
        <sz val="11"/>
        <color theme="1"/>
        <rFont val="Calibri"/>
        <family val="2"/>
        <scheme val="minor"/>
      </rPr>
      <t>*</t>
    </r>
    <r>
      <rPr>
        <b/>
        <vertAlign val="superscript"/>
        <sz val="11"/>
        <color theme="1"/>
        <rFont val="Calibri"/>
        <family val="2"/>
        <scheme val="minor"/>
      </rPr>
      <t>3)</t>
    </r>
  </si>
  <si>
    <t>*1) Einzureichende Unterlagen:</t>
  </si>
  <si>
    <t>*2) Wo wurde die Prüfung abgelegt?</t>
  </si>
  <si>
    <t>*3) Ablehnungsgründe (weitere Erläuterungen ggf. auf Seite 3 ergänzen):</t>
  </si>
  <si>
    <t>Gegen diesen Bescheid kann innerhalb eines Monats nach Bekanntgabe Klage erhoben werden. Die Klage ist schriftlich oder zur Niederschrift beim Urkundsbeamten der Geschäftsstelle des Verwaltungsgerichts Gelsenkirchen (Bahnhofvorplatz 3, 45879 Gelsenkirchen) einzureichen. Sollte die Frist durch das Verschulden eines von Ihnen Bevollmächtigten versäumt werden, würde dessen Verschulden Ihnen zugerechnet werden.</t>
  </si>
  <si>
    <t>Prüf.Nr.</t>
  </si>
  <si>
    <t>Prüfung</t>
  </si>
  <si>
    <t>Typ</t>
  </si>
  <si>
    <t>Credits</t>
  </si>
  <si>
    <r>
      <t xml:space="preserve">
Prüfung wird anerkannt für: 
</t>
    </r>
    <r>
      <rPr>
        <sz val="12"/>
        <color theme="1"/>
        <rFont val="Calibri"/>
        <family val="2"/>
        <scheme val="minor"/>
      </rPr>
      <t>Prüfungsnr. / Prüfung</t>
    </r>
  </si>
  <si>
    <r>
      <t xml:space="preserve">
</t>
    </r>
    <r>
      <rPr>
        <sz val="8"/>
        <color theme="1"/>
        <rFont val="Calibri"/>
        <family val="2"/>
        <scheme val="minor"/>
      </rPr>
      <t xml:space="preserve">abge-legt wo? </t>
    </r>
    <r>
      <rPr>
        <sz val="12"/>
        <color theme="1"/>
        <rFont val="Calibri"/>
        <family val="2"/>
        <scheme val="minor"/>
      </rPr>
      <t>*</t>
    </r>
    <r>
      <rPr>
        <vertAlign val="superscript"/>
        <sz val="11"/>
        <color theme="1"/>
        <rFont val="Calibri"/>
        <family val="2"/>
        <scheme val="minor"/>
      </rPr>
      <t>2)</t>
    </r>
    <r>
      <rPr>
        <sz val="5"/>
        <color theme="1"/>
        <rFont val="Calibri"/>
        <family val="2"/>
        <scheme val="minor"/>
      </rPr>
      <t xml:space="preserve">
</t>
    </r>
    <r>
      <rPr>
        <sz val="8"/>
        <color theme="1"/>
        <rFont val="Calibri"/>
        <family val="2"/>
        <scheme val="minor"/>
      </rPr>
      <t>(I, A, B, W)</t>
    </r>
  </si>
  <si>
    <r>
      <rPr>
        <b/>
        <sz val="12"/>
        <color theme="1"/>
        <rFont val="Calibri"/>
        <family val="2"/>
        <scheme val="minor"/>
      </rPr>
      <t>I</t>
    </r>
    <r>
      <rPr>
        <sz val="12"/>
        <color theme="1"/>
        <rFont val="Calibri"/>
        <family val="2"/>
        <scheme val="minor"/>
      </rPr>
      <t xml:space="preserve"> = im </t>
    </r>
    <r>
      <rPr>
        <b/>
        <sz val="12"/>
        <color theme="1"/>
        <rFont val="Calibri"/>
        <family val="2"/>
        <scheme val="minor"/>
      </rPr>
      <t>I</t>
    </r>
    <r>
      <rPr>
        <sz val="12"/>
        <color theme="1"/>
        <rFont val="Calibri"/>
        <family val="2"/>
        <scheme val="minor"/>
      </rPr>
      <t>nland</t>
    </r>
  </si>
  <si>
    <r>
      <rPr>
        <b/>
        <sz val="12"/>
        <color theme="1"/>
        <rFont val="Calibri"/>
        <family val="2"/>
        <scheme val="minor"/>
      </rPr>
      <t>A</t>
    </r>
    <r>
      <rPr>
        <sz val="12"/>
        <color theme="1"/>
        <rFont val="Calibri"/>
        <family val="2"/>
        <scheme val="minor"/>
      </rPr>
      <t xml:space="preserve"> = im </t>
    </r>
    <r>
      <rPr>
        <b/>
        <sz val="12"/>
        <color theme="1"/>
        <rFont val="Calibri"/>
        <family val="2"/>
        <scheme val="minor"/>
      </rPr>
      <t>A</t>
    </r>
    <r>
      <rPr>
        <sz val="12"/>
        <color theme="1"/>
        <rFont val="Calibri"/>
        <family val="2"/>
        <scheme val="minor"/>
      </rPr>
      <t>usland</t>
    </r>
  </si>
  <si>
    <r>
      <rPr>
        <b/>
        <sz val="12"/>
        <color theme="1"/>
        <rFont val="Calibri"/>
        <family val="2"/>
        <scheme val="minor"/>
      </rPr>
      <t>B</t>
    </r>
    <r>
      <rPr>
        <sz val="12"/>
        <color theme="1"/>
        <rFont val="Calibri"/>
        <family val="2"/>
        <scheme val="minor"/>
      </rPr>
      <t xml:space="preserve"> = </t>
    </r>
    <r>
      <rPr>
        <b/>
        <sz val="12"/>
        <color theme="1"/>
        <rFont val="Calibri"/>
        <family val="2"/>
        <scheme val="minor"/>
      </rPr>
      <t>Beruf</t>
    </r>
  </si>
  <si>
    <r>
      <rPr>
        <b/>
        <sz val="12"/>
        <color theme="1"/>
        <rFont val="Calibri"/>
        <family val="2"/>
        <scheme val="minor"/>
      </rPr>
      <t>W</t>
    </r>
    <r>
      <rPr>
        <sz val="12"/>
        <color theme="1"/>
        <rFont val="Calibri"/>
        <family val="2"/>
        <scheme val="minor"/>
      </rPr>
      <t xml:space="preserve"> = </t>
    </r>
    <r>
      <rPr>
        <b/>
        <sz val="12"/>
        <color theme="1"/>
        <rFont val="Calibri"/>
        <family val="2"/>
        <scheme val="minor"/>
      </rPr>
      <t>W</t>
    </r>
    <r>
      <rPr>
        <sz val="12"/>
        <color theme="1"/>
        <rFont val="Calibri"/>
        <family val="2"/>
        <scheme val="minor"/>
      </rPr>
      <t>eitere („Außerhalb des Hochschulwesens“ - z.B. Schule, Praktika, Weiterbildung)</t>
    </r>
  </si>
  <si>
    <t>BFP-P1</t>
  </si>
  <si>
    <t>Berufsfeldpraktikum</t>
  </si>
  <si>
    <t>Studienleistung</t>
  </si>
  <si>
    <t>Modul</t>
  </si>
  <si>
    <t>Bachelor Katholische Religionslehre für sonderpädagogische Förderung</t>
  </si>
  <si>
    <t>Modul 1:
Gegenstand, Aufgabe und zentrale Fragen der Theologie in der
Differenziertheit ihrer Fächer ansprechen können</t>
  </si>
  <si>
    <t>ZAI71000</t>
  </si>
  <si>
    <t>Gegenstand, Aufgabe und zentrale Fragen der Theologie</t>
  </si>
  <si>
    <t>Modul 2:
Formen theologischenArbeitens kennen- undanwenden lernen</t>
  </si>
  <si>
    <t>SAI71027</t>
  </si>
  <si>
    <t>Die Bedeutung des Christentums für das soziale Werden Europas</t>
  </si>
  <si>
    <t>ZAI71014</t>
  </si>
  <si>
    <t>Formen theologischen Arbeitens</t>
  </si>
  <si>
    <t>Modul 3:
Ausprägungen des christlichen Glaubens in der Geschichte kennen lernen</t>
  </si>
  <si>
    <t>Modul 4:
Christliche Identität in der pluralen Gesellschaft vermitteln</t>
  </si>
  <si>
    <t>Modul 5:
Theologische Inhalte für unterrichtliche Lernprozesse angemessen strukturieren</t>
  </si>
  <si>
    <t>Übersicht aller Prüfungsleistungen des Studiengangs
Katholische Religionslehre im Bachelorstudiengang
mit der Lehramtsoption sonderpädagogische Förderung</t>
  </si>
  <si>
    <t>Bachelorarbeit Katholische Religionslehre</t>
  </si>
  <si>
    <t>SAI71031</t>
  </si>
  <si>
    <t>Historische Theologie in aktueller Vermittlung</t>
  </si>
  <si>
    <t>ZAI71016</t>
  </si>
  <si>
    <t>Ausprägungen des christlichen Glaubens in der Geschichte</t>
  </si>
  <si>
    <t>SAI71040</t>
  </si>
  <si>
    <t>Formen theologischen Denkens anhand von Schöpfungslehre und Eschatologie</t>
  </si>
  <si>
    <t>SAI71037</t>
  </si>
  <si>
    <t>Ethische Urteile problematisieren</t>
  </si>
  <si>
    <t>ZAI71019</t>
  </si>
  <si>
    <t>Christliche Identität in der pluralen Gesellschaft vermitteln</t>
  </si>
  <si>
    <t>SAI71029</t>
  </si>
  <si>
    <t>Ausgewählte Themen des Alten Testaments für den Unterricht erschließen</t>
  </si>
  <si>
    <t>SAI71025</t>
  </si>
  <si>
    <t>Ausgewählte Themen des Neuen Testaments für den Unterricht erschließen</t>
  </si>
  <si>
    <t>SAI71034</t>
  </si>
  <si>
    <t>Gott im Unterricht thematisieren</t>
  </si>
  <si>
    <t>SAI71041</t>
  </si>
  <si>
    <t>Die personalen, lebensweltlichen, gesellschaftlichen Voraussetzungen und Wirkchancen religiösen Lernens beschreiben</t>
  </si>
  <si>
    <t>neu</t>
  </si>
  <si>
    <t>Die Grundlagen einer pluralitätsfähigen
Religionspädagogik</t>
  </si>
  <si>
    <t>ZAI71018</t>
  </si>
  <si>
    <t>Theologischer Inhalte für unterrichtliche Lernprozesse angemessen strukturieren</t>
  </si>
  <si>
    <t>Wahlpflicht (1 aus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</si>
</sst>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quot; Semester&quot;"/>
    <numFmt numFmtId="165" formatCode="0.0"/>
  </numFmts>
  <fonts count="37"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Calibri"/>
      <family val="2"/>
      <scheme val="minor"/>
    </font>
    <font>
      <b/>
      <sz val="10"/>
      <color theme="0"/>
      <name val="Arial"/>
      <family val="2"/>
    </font>
    <font>
      <b/>
      <sz val="10"/>
      <color theme="1"/>
      <name val="Arial"/>
      <family val="2"/>
    </font>
    <font>
      <u/>
      <sz val="12"/>
      <color theme="10"/>
      <name val="Calibri"/>
      <family val="2"/>
      <scheme val="minor"/>
    </font>
    <font>
      <u/>
      <sz val="12"/>
      <color theme="11"/>
      <name val="Calibri"/>
      <family val="2"/>
      <scheme val="minor"/>
    </font>
    <font>
      <b/>
      <i/>
      <sz val="12"/>
      <color theme="1"/>
      <name val="Calibri"/>
      <family val="2"/>
      <scheme val="minor"/>
    </font>
    <font>
      <b/>
      <sz val="20"/>
      <color theme="1"/>
      <name val="Calibri"/>
      <family val="2"/>
      <scheme val="minor"/>
    </font>
    <font>
      <b/>
      <sz val="8"/>
      <color theme="1"/>
      <name val="Calibri"/>
      <family val="2"/>
      <scheme val="minor"/>
    </font>
    <font>
      <sz val="8"/>
      <color theme="1"/>
      <name val="Calibri"/>
      <family val="2"/>
      <scheme val="minor"/>
    </font>
    <font>
      <sz val="10"/>
      <color theme="1"/>
      <name val="Calibri"/>
      <family val="2"/>
      <scheme val="minor"/>
    </font>
    <font>
      <sz val="12"/>
      <color rgb="FFFF0000"/>
      <name val="Calibri"/>
      <family val="2"/>
      <scheme val="minor"/>
    </font>
    <font>
      <sz val="12"/>
      <color rgb="FF0070C0"/>
      <name val="Calibri"/>
      <family val="2"/>
      <scheme val="minor"/>
    </font>
    <font>
      <sz val="7"/>
      <color rgb="FF0070C0"/>
      <name val="Calibri"/>
      <family val="2"/>
      <scheme val="minor"/>
    </font>
    <font>
      <i/>
      <sz val="12"/>
      <color theme="1"/>
      <name val="Calibri"/>
      <family val="2"/>
      <scheme val="minor"/>
    </font>
    <font>
      <b/>
      <sz val="14"/>
      <color theme="1"/>
      <name val="Calibri"/>
      <family val="2"/>
      <scheme val="minor"/>
    </font>
    <font>
      <b/>
      <sz val="10"/>
      <color theme="1"/>
      <name val="Calibri"/>
      <family val="2"/>
      <scheme val="minor"/>
    </font>
    <font>
      <sz val="8"/>
      <name val="Calibri"/>
      <family val="2"/>
      <scheme val="minor"/>
    </font>
    <font>
      <b/>
      <sz val="11"/>
      <color theme="1"/>
      <name val="Calibri"/>
      <family val="2"/>
      <scheme val="minor"/>
    </font>
    <font>
      <vertAlign val="superscript"/>
      <sz val="11"/>
      <color theme="1"/>
      <name val="Calibri"/>
      <family val="2"/>
      <scheme val="minor"/>
    </font>
    <font>
      <sz val="5"/>
      <color theme="1"/>
      <name val="Calibri"/>
      <family val="2"/>
      <scheme val="minor"/>
    </font>
    <font>
      <sz val="6"/>
      <color theme="1"/>
      <name val="Calibri"/>
      <family val="2"/>
      <scheme val="minor"/>
    </font>
    <font>
      <b/>
      <vertAlign val="superscript"/>
      <sz val="11"/>
      <color theme="1"/>
      <name val="Calibri"/>
      <family val="2"/>
      <scheme val="minor"/>
    </font>
    <font>
      <b/>
      <sz val="14"/>
      <color theme="4" tint="-0.499984740745262"/>
      <name val="Calibri"/>
      <family val="2"/>
      <scheme val="minor"/>
    </font>
    <font>
      <sz val="11"/>
      <name val="Calibri"/>
      <family val="2"/>
      <scheme val="minor"/>
    </font>
    <font>
      <b/>
      <sz val="11"/>
      <color theme="4" tint="-0.499984740745262"/>
      <name val="Calibri"/>
      <family val="2"/>
      <scheme val="minor"/>
    </font>
    <font>
      <sz val="8"/>
      <color rgb="FF000000"/>
      <name val="Segoe UI"/>
      <family val="2"/>
    </font>
    <font>
      <b/>
      <sz val="11"/>
      <color rgb="FF000000"/>
      <name val="Calibri"/>
      <family val="2"/>
      <scheme val="minor"/>
    </font>
  </fonts>
  <fills count="7">
    <fill>
      <patternFill patternType="none"/>
    </fill>
    <fill>
      <patternFill patternType="gray125"/>
    </fill>
    <fill>
      <patternFill patternType="solid">
        <fgColor theme="6" tint="-0.24994659260841701"/>
        <bgColor indexed="64"/>
      </patternFill>
    </fill>
    <fill>
      <patternFill patternType="solid">
        <fgColor rgb="FFFFFF99"/>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79998168889431442"/>
        <bgColor indexed="64"/>
      </patternFill>
    </fill>
  </fills>
  <borders count="61">
    <border>
      <left/>
      <right/>
      <top/>
      <bottom/>
      <diagonal/>
    </border>
    <border>
      <left style="thin">
        <color auto="1"/>
      </left>
      <right style="thin">
        <color auto="1"/>
      </right>
      <top style="thin">
        <color auto="1"/>
      </top>
      <bottom style="thin">
        <color auto="1"/>
      </bottom>
      <diagonal/>
    </border>
    <border>
      <left/>
      <right/>
      <top style="thin">
        <color theme="0" tint="-0.499984740745262"/>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medium">
        <color indexed="64"/>
      </top>
      <bottom style="thin">
        <color auto="1"/>
      </bottom>
      <diagonal/>
    </border>
    <border>
      <left style="medium">
        <color indexed="64"/>
      </left>
      <right/>
      <top style="medium">
        <color indexed="64"/>
      </top>
      <bottom style="thin">
        <color auto="1"/>
      </bottom>
      <diagonal/>
    </border>
    <border>
      <left style="medium">
        <color rgb="FFFF0000"/>
      </left>
      <right style="thin">
        <color auto="1"/>
      </right>
      <top style="thin">
        <color auto="1"/>
      </top>
      <bottom style="thin">
        <color auto="1"/>
      </bottom>
      <diagonal/>
    </border>
    <border>
      <left style="thin">
        <color auto="1"/>
      </left>
      <right style="medium">
        <color rgb="FFFF0000"/>
      </right>
      <top style="thin">
        <color auto="1"/>
      </top>
      <bottom style="thin">
        <color auto="1"/>
      </bottom>
      <diagonal/>
    </border>
    <border>
      <left/>
      <right/>
      <top/>
      <bottom style="thin">
        <color auto="1"/>
      </bottom>
      <diagonal/>
    </border>
    <border>
      <left style="thin">
        <color auto="1"/>
      </left>
      <right style="thin">
        <color auto="1"/>
      </right>
      <top style="medium">
        <color rgb="FFFF0000"/>
      </top>
      <bottom style="thin">
        <color auto="1"/>
      </bottom>
      <diagonal/>
    </border>
    <border>
      <left style="medium">
        <color rgb="FFFF0000"/>
      </left>
      <right style="thin">
        <color auto="1"/>
      </right>
      <top style="thin">
        <color auto="1"/>
      </top>
      <bottom style="medium">
        <color rgb="FFFF0000"/>
      </bottom>
      <diagonal/>
    </border>
    <border>
      <left style="thin">
        <color auto="1"/>
      </left>
      <right style="thin">
        <color auto="1"/>
      </right>
      <top style="thin">
        <color auto="1"/>
      </top>
      <bottom style="medium">
        <color rgb="FFFF0000"/>
      </bottom>
      <diagonal/>
    </border>
    <border>
      <left style="thin">
        <color auto="1"/>
      </left>
      <right style="medium">
        <color rgb="FFFF0000"/>
      </right>
      <top style="thin">
        <color auto="1"/>
      </top>
      <bottom style="medium">
        <color rgb="FFFF0000"/>
      </bottom>
      <diagonal/>
    </border>
    <border>
      <left style="thin">
        <color auto="1"/>
      </left>
      <right/>
      <top style="thin">
        <color auto="1"/>
      </top>
      <bottom style="medium">
        <color rgb="FFFF0000"/>
      </bottom>
      <diagonal/>
    </border>
    <border>
      <left/>
      <right style="thin">
        <color auto="1"/>
      </right>
      <top style="thin">
        <color auto="1"/>
      </top>
      <bottom style="medium">
        <color indexed="64"/>
      </bottom>
      <diagonal/>
    </border>
    <border>
      <left style="medium">
        <color indexed="64"/>
      </left>
      <right/>
      <top style="thin">
        <color auto="1"/>
      </top>
      <bottom style="thin">
        <color auto="1"/>
      </bottom>
      <diagonal/>
    </border>
    <border>
      <left/>
      <right/>
      <top style="thin">
        <color auto="1"/>
      </top>
      <bottom style="medium">
        <color rgb="FFFF0000"/>
      </bottom>
      <diagonal/>
    </border>
    <border>
      <left/>
      <right style="medium">
        <color rgb="FFFF0000"/>
      </right>
      <top style="medium">
        <color indexed="64"/>
      </top>
      <bottom style="thin">
        <color auto="1"/>
      </bottom>
      <diagonal/>
    </border>
    <border>
      <left/>
      <right/>
      <top/>
      <bottom style="medium">
        <color indexed="64"/>
      </bottom>
      <diagonal/>
    </border>
    <border>
      <left style="thin">
        <color auto="1"/>
      </left>
      <right style="medium">
        <color indexed="64"/>
      </right>
      <top style="thin">
        <color auto="1"/>
      </top>
      <bottom style="thin">
        <color auto="1"/>
      </bottom>
      <diagonal/>
    </border>
    <border>
      <left/>
      <right style="medium">
        <color indexed="64"/>
      </right>
      <top style="thin">
        <color auto="1"/>
      </top>
      <bottom style="medium">
        <color rgb="FFFF0000"/>
      </bottom>
      <diagonal/>
    </border>
    <border>
      <left style="medium">
        <color indexed="64"/>
      </left>
      <right/>
      <top style="thin">
        <color auto="1"/>
      </top>
      <bottom style="medium">
        <color indexed="64"/>
      </bottom>
      <diagonal/>
    </border>
    <border>
      <left/>
      <right/>
      <top style="medium">
        <color theme="4"/>
      </top>
      <bottom/>
      <diagonal/>
    </border>
    <border>
      <left style="thin">
        <color auto="1"/>
      </left>
      <right style="thin">
        <color auto="1"/>
      </right>
      <top/>
      <bottom style="medium">
        <color theme="4"/>
      </bottom>
      <diagonal/>
    </border>
    <border>
      <left style="thin">
        <color auto="1"/>
      </left>
      <right style="medium">
        <color theme="4"/>
      </right>
      <top style="medium">
        <color rgb="FFFF0000"/>
      </top>
      <bottom style="thin">
        <color auto="1"/>
      </bottom>
      <diagonal/>
    </border>
    <border>
      <left/>
      <right style="thin">
        <color auto="1"/>
      </right>
      <top/>
      <bottom style="medium">
        <color theme="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thin">
        <color auto="1"/>
      </bottom>
      <diagonal/>
    </border>
    <border>
      <left/>
      <right style="medium">
        <color rgb="FFFF0000"/>
      </right>
      <top/>
      <bottom style="thin">
        <color auto="1"/>
      </bottom>
      <diagonal/>
    </border>
    <border>
      <left/>
      <right/>
      <top style="thin">
        <color auto="1"/>
      </top>
      <bottom style="thin">
        <color auto="1"/>
      </bottom>
      <diagonal/>
    </border>
    <border>
      <left/>
      <right style="medium">
        <color rgb="FFFF0000"/>
      </right>
      <top style="thin">
        <color auto="1"/>
      </top>
      <bottom style="thin">
        <color auto="1"/>
      </bottom>
      <diagonal/>
    </border>
    <border>
      <left/>
      <right style="thin">
        <color auto="1"/>
      </right>
      <top/>
      <bottom/>
      <diagonal/>
    </border>
    <border>
      <left/>
      <right/>
      <top style="thin">
        <color indexed="64"/>
      </top>
      <bottom/>
      <diagonal/>
    </border>
    <border>
      <left style="thin">
        <color auto="1"/>
      </left>
      <right/>
      <top/>
      <bottom/>
      <diagonal/>
    </border>
    <border>
      <left/>
      <right style="medium">
        <color theme="4"/>
      </right>
      <top/>
      <bottom/>
      <diagonal/>
    </border>
    <border>
      <left style="medium">
        <color indexed="64"/>
      </left>
      <right/>
      <top/>
      <bottom style="thin">
        <color auto="1"/>
      </bottom>
      <diagonal/>
    </border>
    <border>
      <left style="thin">
        <color auto="1"/>
      </left>
      <right/>
      <top/>
      <bottom style="medium">
        <color theme="4"/>
      </bottom>
      <diagonal/>
    </border>
    <border>
      <left/>
      <right/>
      <top/>
      <bottom style="medium">
        <color theme="4"/>
      </bottom>
      <diagonal/>
    </border>
    <border>
      <left/>
      <right style="medium">
        <color theme="4"/>
      </right>
      <top/>
      <bottom style="medium">
        <color theme="4"/>
      </bottom>
      <diagonal/>
    </border>
    <border>
      <left/>
      <right style="medium">
        <color theme="4"/>
      </right>
      <top style="thin">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auto="1"/>
      </right>
      <top style="medium">
        <color rgb="FFFF0000"/>
      </top>
      <bottom style="thin">
        <color auto="1"/>
      </bottom>
      <diagonal/>
    </border>
    <border>
      <left/>
      <right style="medium">
        <color theme="4"/>
      </right>
      <top/>
      <bottom style="medium">
        <color indexed="64"/>
      </bottom>
      <diagonal/>
    </border>
    <border>
      <left/>
      <right style="medium">
        <color theme="4"/>
      </right>
      <top/>
      <bottom style="thin">
        <color indexed="64"/>
      </bottom>
      <diagonal/>
    </border>
    <border>
      <left style="medium">
        <color theme="4"/>
      </left>
      <right/>
      <top/>
      <bottom/>
      <diagonal/>
    </border>
    <border>
      <left style="medium">
        <color theme="4"/>
      </left>
      <right style="thin">
        <color auto="1"/>
      </right>
      <top style="medium">
        <color rgb="FFFF0000"/>
      </top>
      <bottom style="thin">
        <color indexed="64"/>
      </bottom>
      <diagonal/>
    </border>
    <border>
      <left/>
      <right/>
      <top style="medium">
        <color indexed="64"/>
      </top>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right style="medium">
        <color indexed="64"/>
      </right>
      <top style="thin">
        <color auto="1"/>
      </top>
      <bottom style="thin">
        <color auto="1"/>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medium">
        <color indexed="64"/>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s>
  <cellStyleXfs count="25">
    <xf numFmtId="0" fontId="0" fillId="0" borderId="0"/>
    <xf numFmtId="0" fontId="11" fillId="2" borderId="0"/>
    <xf numFmtId="0" fontId="12" fillId="3" borderId="2"/>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9" fillId="0" borderId="0"/>
    <xf numFmtId="0" fontId="1" fillId="0" borderId="0"/>
  </cellStyleXfs>
  <cellXfs count="179">
    <xf numFmtId="0" fontId="0" fillId="0" borderId="0" xfId="0"/>
    <xf numFmtId="0" fontId="0" fillId="0" borderId="0" xfId="0" applyAlignment="1">
      <alignment vertical="center"/>
    </xf>
    <xf numFmtId="0" fontId="20" fillId="0" borderId="8" xfId="0" applyFont="1" applyBorder="1" applyAlignment="1" applyProtection="1">
      <alignment vertical="center" wrapText="1" shrinkToFit="1"/>
      <protection locked="0"/>
    </xf>
    <xf numFmtId="0" fontId="10" fillId="0" borderId="0" xfId="0" applyFont="1" applyProtection="1"/>
    <xf numFmtId="0" fontId="0" fillId="0" borderId="0" xfId="0" applyProtection="1"/>
    <xf numFmtId="0" fontId="19" fillId="0" borderId="0" xfId="0" applyFont="1" applyProtection="1"/>
    <xf numFmtId="0" fontId="19" fillId="0" borderId="0" xfId="0" applyFont="1" applyAlignment="1" applyProtection="1"/>
    <xf numFmtId="0" fontId="20" fillId="0" borderId="1" xfId="0" applyFont="1" applyBorder="1" applyAlignment="1" applyProtection="1">
      <alignment horizontal="center" vertical="center" wrapText="1" shrinkToFit="1"/>
    </xf>
    <xf numFmtId="0" fontId="10" fillId="0" borderId="1" xfId="0" applyFont="1" applyFill="1" applyBorder="1" applyAlignment="1" applyProtection="1">
      <alignment horizontal="center" vertical="top" wrapText="1" shrinkToFit="1"/>
    </xf>
    <xf numFmtId="0" fontId="0" fillId="0" borderId="1" xfId="0" applyBorder="1" applyAlignment="1" applyProtection="1">
      <alignment horizontal="left" vertical="center" wrapText="1" shrinkToFit="1"/>
      <protection locked="0"/>
    </xf>
    <xf numFmtId="0" fontId="0" fillId="0" borderId="1" xfId="0" applyBorder="1" applyAlignment="1" applyProtection="1">
      <alignment horizontal="center" vertical="center" wrapText="1" shrinkToFit="1"/>
      <protection locked="0"/>
    </xf>
    <xf numFmtId="0" fontId="20" fillId="0" borderId="7" xfId="0" applyFont="1" applyBorder="1" applyAlignment="1" applyProtection="1">
      <alignment horizontal="center" vertical="center" wrapText="1" shrinkToFit="1"/>
      <protection locked="0"/>
    </xf>
    <xf numFmtId="0" fontId="20" fillId="0" borderId="11" xfId="0" applyFont="1" applyBorder="1" applyAlignment="1" applyProtection="1">
      <alignment horizontal="center" vertical="center" wrapText="1" shrinkToFit="1"/>
      <protection locked="0"/>
    </xf>
    <xf numFmtId="0" fontId="20" fillId="0" borderId="13" xfId="0" applyFont="1" applyBorder="1" applyAlignment="1" applyProtection="1">
      <alignment vertical="center" wrapText="1" shrinkToFit="1"/>
      <protection locked="0"/>
    </xf>
    <xf numFmtId="0" fontId="18" fillId="0" borderId="4" xfId="0" applyFont="1" applyBorder="1" applyAlignment="1" applyProtection="1">
      <alignment horizontal="left" vertical="center" shrinkToFit="1"/>
    </xf>
    <xf numFmtId="0" fontId="0" fillId="0" borderId="1" xfId="0" applyFont="1" applyBorder="1" applyAlignment="1" applyProtection="1">
      <alignment horizontal="center" vertical="top" wrapText="1" shrinkToFit="1"/>
    </xf>
    <xf numFmtId="0" fontId="0" fillId="0" borderId="1" xfId="0" applyFont="1" applyBorder="1" applyAlignment="1" applyProtection="1">
      <alignment horizontal="center" vertical="top" wrapText="1"/>
    </xf>
    <xf numFmtId="0" fontId="0" fillId="0" borderId="8" xfId="0" applyFont="1" applyFill="1" applyBorder="1" applyAlignment="1" applyProtection="1">
      <alignment horizontal="center" vertical="top" wrapText="1" shrinkToFit="1"/>
    </xf>
    <xf numFmtId="0" fontId="0" fillId="0" borderId="7" xfId="0" applyFont="1" applyFill="1" applyBorder="1" applyAlignment="1" applyProtection="1">
      <alignment horizontal="center" vertical="top" wrapText="1" shrinkToFit="1"/>
    </xf>
    <xf numFmtId="0" fontId="0" fillId="0" borderId="0" xfId="0" applyAlignment="1">
      <alignment horizontal="left" vertical="top" wrapText="1"/>
    </xf>
    <xf numFmtId="0" fontId="19" fillId="0" borderId="0" xfId="0" applyFont="1" applyAlignment="1" applyProtection="1">
      <alignment horizontal="left" vertical="center" wrapText="1"/>
    </xf>
    <xf numFmtId="0" fontId="17" fillId="0" borderId="1" xfId="0" applyFont="1" applyFill="1" applyBorder="1" applyAlignment="1" applyProtection="1">
      <alignment horizontal="center" vertical="top" wrapText="1" shrinkToFit="1"/>
    </xf>
    <xf numFmtId="0" fontId="0" fillId="0" borderId="23" xfId="0" applyBorder="1"/>
    <xf numFmtId="0" fontId="0" fillId="0" borderId="0" xfId="0" applyBorder="1"/>
    <xf numFmtId="0" fontId="0" fillId="0" borderId="1" xfId="0" applyBorder="1" applyAlignment="1" applyProtection="1">
      <alignment horizontal="center" vertical="top" wrapText="1"/>
    </xf>
    <xf numFmtId="0" fontId="21" fillId="0" borderId="45" xfId="0" applyFont="1" applyBorder="1" applyAlignment="1">
      <alignment horizontal="center" vertical="center" wrapText="1" shrinkToFit="1"/>
    </xf>
    <xf numFmtId="0" fontId="0" fillId="0" borderId="50" xfId="0" applyBorder="1"/>
    <xf numFmtId="0" fontId="0" fillId="0" borderId="0" xfId="0" applyBorder="1" applyAlignment="1" applyProtection="1">
      <alignment horizontal="center" vertical="top" wrapText="1"/>
    </xf>
    <xf numFmtId="0" fontId="0" fillId="0" borderId="0" xfId="0" applyBorder="1" applyAlignment="1" applyProtection="1">
      <alignment horizontal="left" vertical="top"/>
    </xf>
    <xf numFmtId="0" fontId="0" fillId="0" borderId="1" xfId="0" applyBorder="1" applyAlignment="1" applyProtection="1">
      <alignment horizontal="center" vertical="top" wrapText="1"/>
      <protection locked="0"/>
    </xf>
    <xf numFmtId="0" fontId="0" fillId="0" borderId="0" xfId="0" applyAlignment="1"/>
    <xf numFmtId="0" fontId="10" fillId="0" borderId="0" xfId="0" applyFont="1" applyAlignment="1"/>
    <xf numFmtId="164" fontId="10" fillId="0" borderId="21" xfId="0" applyNumberFormat="1" applyFont="1" applyBorder="1" applyAlignment="1" applyProtection="1">
      <alignment horizontal="left" vertical="center" wrapText="1" shrinkToFit="1"/>
    </xf>
    <xf numFmtId="0" fontId="19" fillId="0" borderId="0" xfId="0" applyFont="1" applyProtection="1">
      <protection locked="0"/>
    </xf>
    <xf numFmtId="0" fontId="10" fillId="0" borderId="0" xfId="0" applyFont="1" applyAlignment="1">
      <alignment horizontal="left"/>
    </xf>
    <xf numFmtId="49" fontId="0" fillId="0" borderId="0" xfId="0" applyNumberFormat="1"/>
    <xf numFmtId="0" fontId="0" fillId="0" borderId="3" xfId="0" applyFont="1" applyBorder="1" applyAlignment="1" applyProtection="1">
      <alignment horizontal="center" vertical="top" wrapText="1"/>
    </xf>
    <xf numFmtId="0" fontId="0" fillId="0" borderId="3" xfId="0" applyBorder="1" applyAlignment="1" applyProtection="1">
      <alignment horizontal="center" vertical="center" wrapText="1" shrinkToFit="1"/>
      <protection locked="0"/>
    </xf>
    <xf numFmtId="0" fontId="0" fillId="0" borderId="20" xfId="0" applyFont="1" applyBorder="1" applyAlignment="1" applyProtection="1">
      <alignment horizontal="center" vertical="top" wrapText="1" shrinkToFit="1"/>
    </xf>
    <xf numFmtId="0" fontId="0" fillId="0" borderId="20" xfId="0" applyBorder="1" applyAlignment="1" applyProtection="1">
      <alignment horizontal="center" vertical="center" wrapText="1" shrinkToFit="1"/>
      <protection locked="0"/>
    </xf>
    <xf numFmtId="165" fontId="20" fillId="0" borderId="1" xfId="0" applyNumberFormat="1" applyFont="1" applyBorder="1" applyAlignment="1" applyProtection="1">
      <alignment horizontal="center" vertical="center" wrapText="1" shrinkToFit="1"/>
      <protection locked="0"/>
    </xf>
    <xf numFmtId="165" fontId="20" fillId="0" borderId="12" xfId="0" applyNumberFormat="1" applyFont="1" applyBorder="1" applyAlignment="1" applyProtection="1">
      <alignment horizontal="center" vertical="center" wrapText="1" shrinkToFit="1"/>
      <protection locked="0"/>
    </xf>
    <xf numFmtId="0" fontId="20" fillId="0" borderId="1" xfId="0" quotePrefix="1" applyFont="1" applyBorder="1" applyAlignment="1" applyProtection="1">
      <alignment horizontal="center" vertical="center"/>
      <protection locked="0"/>
    </xf>
    <xf numFmtId="0" fontId="23" fillId="0" borderId="0" xfId="0" applyFont="1"/>
    <xf numFmtId="0" fontId="19" fillId="0" borderId="0" xfId="0" applyFont="1" applyAlignment="1" applyProtection="1">
      <alignment horizontal="left" vertical="center" wrapText="1"/>
    </xf>
    <xf numFmtId="0" fontId="33" fillId="0" borderId="0" xfId="0" applyFont="1" applyFill="1" applyBorder="1" applyAlignment="1">
      <alignment horizontal="center" vertical="top" wrapText="1"/>
    </xf>
    <xf numFmtId="0" fontId="34" fillId="0" borderId="0" xfId="0" applyFont="1" applyFill="1" applyAlignment="1">
      <alignment horizontal="center" vertical="top" wrapText="1"/>
    </xf>
    <xf numFmtId="0" fontId="34" fillId="0" borderId="0" xfId="0" applyFont="1" applyFill="1" applyBorder="1" applyAlignment="1">
      <alignment horizontal="center" vertical="top" wrapText="1"/>
    </xf>
    <xf numFmtId="49" fontId="8" fillId="0" borderId="0" xfId="0" applyNumberFormat="1" applyFont="1"/>
    <xf numFmtId="0" fontId="7" fillId="0" borderId="0" xfId="0" applyFont="1" applyAlignment="1"/>
    <xf numFmtId="49" fontId="7" fillId="0" borderId="0" xfId="0" applyNumberFormat="1" applyFont="1"/>
    <xf numFmtId="0" fontId="7" fillId="0" borderId="0" xfId="0" applyFont="1"/>
    <xf numFmtId="0" fontId="7" fillId="0" borderId="1" xfId="0" applyFont="1" applyBorder="1" applyAlignment="1">
      <alignment horizontal="center" vertical="top"/>
    </xf>
    <xf numFmtId="0" fontId="7" fillId="0" borderId="1" xfId="0" applyFont="1" applyBorder="1" applyAlignment="1">
      <alignment horizontal="left" vertical="top"/>
    </xf>
    <xf numFmtId="0" fontId="7" fillId="0" borderId="0" xfId="0" applyFont="1" applyFill="1" applyBorder="1" applyAlignment="1">
      <alignment horizontal="center" vertical="top"/>
    </xf>
    <xf numFmtId="0" fontId="7" fillId="0" borderId="0" xfId="0" applyFont="1" applyFill="1" applyBorder="1" applyAlignment="1">
      <alignment horizontal="center" vertical="top" wrapText="1"/>
    </xf>
    <xf numFmtId="0" fontId="7" fillId="0" borderId="0" xfId="0" applyFont="1" applyFill="1" applyBorder="1" applyAlignment="1">
      <alignment horizontal="left" vertical="top" wrapText="1"/>
    </xf>
    <xf numFmtId="0" fontId="7" fillId="0" borderId="0" xfId="0" applyFont="1" applyFill="1" applyBorder="1" applyAlignment="1">
      <alignment horizontal="center"/>
    </xf>
    <xf numFmtId="0" fontId="7" fillId="0" borderId="0" xfId="0" applyFont="1" applyFill="1" applyBorder="1" applyAlignment="1">
      <alignment horizontal="left"/>
    </xf>
    <xf numFmtId="0" fontId="7" fillId="0" borderId="0" xfId="0" applyFont="1" applyFill="1" applyAlignment="1">
      <alignment horizontal="center"/>
    </xf>
    <xf numFmtId="0" fontId="7" fillId="0" borderId="0" xfId="0" applyFont="1" applyAlignment="1">
      <alignment horizontal="center"/>
    </xf>
    <xf numFmtId="0" fontId="7" fillId="0" borderId="0" xfId="0" applyFont="1" applyAlignment="1">
      <alignment horizontal="left"/>
    </xf>
    <xf numFmtId="0" fontId="7" fillId="0" borderId="0" xfId="0" applyFont="1" applyFill="1" applyAlignment="1">
      <alignment vertical="top" wrapText="1"/>
    </xf>
    <xf numFmtId="0" fontId="7" fillId="0" borderId="0" xfId="0" applyFont="1" applyAlignment="1">
      <alignment vertical="top" wrapText="1"/>
    </xf>
    <xf numFmtId="0" fontId="0" fillId="0" borderId="0" xfId="0" applyAlignment="1">
      <alignment horizontal="left"/>
    </xf>
    <xf numFmtId="0" fontId="0" fillId="0" borderId="3" xfId="0" applyFont="1" applyBorder="1" applyAlignment="1" applyProtection="1">
      <alignment horizontal="center" vertical="top" wrapText="1" shrinkToFit="1"/>
    </xf>
    <xf numFmtId="0" fontId="0" fillId="0" borderId="0" xfId="0" applyFont="1" applyAlignment="1">
      <alignment horizontal="left"/>
    </xf>
    <xf numFmtId="0" fontId="7" fillId="0" borderId="0" xfId="0" applyFont="1" applyBorder="1" applyAlignment="1">
      <alignment horizontal="left" vertical="top" wrapText="1"/>
    </xf>
    <xf numFmtId="0" fontId="6" fillId="0" borderId="1" xfId="0" applyFont="1" applyBorder="1" applyAlignment="1">
      <alignment horizontal="left" vertical="top" wrapText="1"/>
    </xf>
    <xf numFmtId="165" fontId="20" fillId="0" borderId="1" xfId="0" quotePrefix="1" applyNumberFormat="1" applyFont="1" applyBorder="1" applyAlignment="1" applyProtection="1">
      <alignment horizontal="center" vertical="center" wrapText="1" shrinkToFit="1"/>
      <protection locked="0"/>
    </xf>
    <xf numFmtId="0" fontId="27" fillId="4" borderId="1" xfId="0" applyFont="1" applyFill="1" applyBorder="1" applyAlignment="1">
      <alignment horizontal="left" vertical="center" wrapText="1"/>
    </xf>
    <xf numFmtId="0" fontId="27" fillId="4" borderId="1" xfId="0" applyFont="1" applyFill="1" applyBorder="1" applyAlignment="1">
      <alignment horizontal="center" vertical="center" wrapText="1"/>
    </xf>
    <xf numFmtId="0" fontId="6" fillId="0" borderId="1" xfId="0" applyFont="1" applyBorder="1" applyAlignment="1">
      <alignment horizontal="left"/>
    </xf>
    <xf numFmtId="49" fontId="5" fillId="0" borderId="0" xfId="0" applyNumberFormat="1" applyFont="1" applyAlignment="1">
      <alignment horizontal="left" wrapText="1"/>
    </xf>
    <xf numFmtId="164" fontId="7" fillId="5" borderId="1" xfId="0" applyNumberFormat="1" applyFont="1" applyFill="1" applyBorder="1" applyAlignment="1">
      <alignment horizontal="left"/>
    </xf>
    <xf numFmtId="0" fontId="5" fillId="5" borderId="1" xfId="0" applyFont="1" applyFill="1" applyBorder="1" applyAlignment="1"/>
    <xf numFmtId="49" fontId="4" fillId="0" borderId="0" xfId="0" applyNumberFormat="1" applyFont="1"/>
    <xf numFmtId="0" fontId="3" fillId="0" borderId="1" xfId="0" applyFont="1" applyBorder="1" applyAlignment="1">
      <alignment horizontal="left" vertical="top" wrapText="1"/>
    </xf>
    <xf numFmtId="0" fontId="6" fillId="0" borderId="1" xfId="0" applyFont="1" applyBorder="1" applyAlignment="1">
      <alignment vertical="center"/>
    </xf>
    <xf numFmtId="0" fontId="6" fillId="0" borderId="1" xfId="0" applyFont="1" applyBorder="1" applyAlignment="1">
      <alignment horizontal="left" vertical="center" wrapText="1"/>
    </xf>
    <xf numFmtId="0" fontId="7" fillId="0" borderId="1" xfId="0" applyFont="1" applyBorder="1" applyAlignment="1">
      <alignment horizontal="center" vertical="center" wrapText="1"/>
    </xf>
    <xf numFmtId="0" fontId="36" fillId="4" borderId="1" xfId="0" applyFont="1" applyFill="1" applyBorder="1" applyAlignment="1">
      <alignment vertical="center" wrapText="1"/>
    </xf>
    <xf numFmtId="0" fontId="6" fillId="0" borderId="1" xfId="0"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6" fillId="0" borderId="1" xfId="0" applyFont="1" applyBorder="1" applyAlignment="1">
      <alignment horizontal="center" vertical="center" wrapText="1"/>
    </xf>
    <xf numFmtId="0" fontId="19" fillId="0" borderId="0" xfId="0" applyFont="1" applyAlignment="1" applyProtection="1">
      <alignment horizontal="left" vertical="top" wrapText="1"/>
    </xf>
    <xf numFmtId="0" fontId="26" fillId="0" borderId="48" xfId="0" applyFont="1" applyBorder="1" applyAlignment="1">
      <alignment horizontal="center" vertical="center" wrapText="1"/>
    </xf>
    <xf numFmtId="0" fontId="26" fillId="0" borderId="34" xfId="0" applyFont="1" applyBorder="1" applyAlignment="1">
      <alignment horizontal="center" vertical="center" wrapText="1"/>
    </xf>
    <xf numFmtId="0" fontId="21" fillId="0" borderId="36" xfId="0" applyFont="1" applyBorder="1" applyAlignment="1">
      <alignment horizontal="left" vertical="center" wrapText="1"/>
    </xf>
    <xf numFmtId="0" fontId="21" fillId="0" borderId="0" xfId="0" applyFont="1" applyBorder="1" applyAlignment="1">
      <alignment horizontal="left" vertical="center" wrapText="1"/>
    </xf>
    <xf numFmtId="0" fontId="21" fillId="0" borderId="37" xfId="0" applyFont="1" applyBorder="1" applyAlignment="1">
      <alignment horizontal="left" vertical="center" wrapText="1"/>
    </xf>
    <xf numFmtId="0" fontId="21" fillId="0" borderId="39" xfId="0" applyFont="1" applyBorder="1" applyAlignment="1">
      <alignment horizontal="left" vertical="center" wrapText="1"/>
    </xf>
    <xf numFmtId="0" fontId="21" fillId="0" borderId="40" xfId="0" applyFont="1" applyBorder="1" applyAlignment="1">
      <alignment horizontal="left" vertical="center" wrapText="1"/>
    </xf>
    <xf numFmtId="0" fontId="21" fillId="0" borderId="41" xfId="0" applyFont="1" applyBorder="1" applyAlignment="1">
      <alignment horizontal="left" vertical="center" wrapText="1"/>
    </xf>
    <xf numFmtId="0" fontId="25" fillId="0" borderId="43" xfId="0" applyFont="1" applyBorder="1" applyAlignment="1">
      <alignment horizontal="left" vertical="top" wrapText="1"/>
    </xf>
    <xf numFmtId="0" fontId="25" fillId="0" borderId="35" xfId="0" applyFont="1" applyBorder="1" applyAlignment="1">
      <alignment horizontal="left" vertical="top" wrapText="1"/>
    </xf>
    <xf numFmtId="0" fontId="25" fillId="0" borderId="42" xfId="0" applyFont="1" applyBorder="1" applyAlignment="1">
      <alignment horizontal="left" vertical="top" wrapText="1"/>
    </xf>
    <xf numFmtId="0" fontId="25" fillId="0" borderId="38" xfId="0" applyFont="1" applyBorder="1" applyAlignment="1">
      <alignment horizontal="left" vertical="top" wrapText="1"/>
    </xf>
    <xf numFmtId="0" fontId="25" fillId="0" borderId="9" xfId="0" applyFont="1" applyBorder="1" applyAlignment="1">
      <alignment horizontal="left" vertical="top" wrapText="1"/>
    </xf>
    <xf numFmtId="0" fontId="25" fillId="0" borderId="47" xfId="0" applyFont="1" applyBorder="1" applyAlignment="1">
      <alignment horizontal="left" vertical="top" wrapText="1"/>
    </xf>
    <xf numFmtId="0" fontId="0" fillId="0" borderId="16" xfId="0" applyBorder="1" applyAlignment="1" applyProtection="1">
      <alignment horizontal="left" vertical="center" wrapText="1" shrinkToFit="1"/>
      <protection locked="0"/>
    </xf>
    <xf numFmtId="0" fontId="0" fillId="0" borderId="3" xfId="0" applyBorder="1" applyAlignment="1" applyProtection="1">
      <alignment horizontal="left" vertical="center" wrapText="1" shrinkToFit="1"/>
      <protection locked="0"/>
    </xf>
    <xf numFmtId="0" fontId="10" fillId="0" borderId="0" xfId="0" applyFont="1" applyAlignment="1">
      <alignment horizontal="left"/>
    </xf>
    <xf numFmtId="0" fontId="19" fillId="0" borderId="0" xfId="0" applyFont="1" applyAlignment="1" applyProtection="1">
      <alignment horizontal="left" vertical="center" wrapText="1"/>
    </xf>
    <xf numFmtId="0" fontId="0" fillId="0" borderId="0" xfId="0" applyAlignment="1">
      <alignment horizontal="left"/>
    </xf>
    <xf numFmtId="0" fontId="0" fillId="0" borderId="4" xfId="0" applyBorder="1" applyAlignment="1" applyProtection="1">
      <alignment horizontal="left" vertical="top" wrapText="1"/>
      <protection locked="0"/>
    </xf>
    <xf numFmtId="0" fontId="0" fillId="0" borderId="3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0" xfId="0" applyBorder="1" applyAlignment="1" applyProtection="1">
      <alignment horizontal="left" vertical="top" wrapText="1"/>
    </xf>
    <xf numFmtId="0" fontId="0" fillId="0" borderId="0" xfId="0" applyBorder="1" applyAlignment="1" applyProtection="1">
      <alignment horizontal="left" vertical="top"/>
    </xf>
    <xf numFmtId="0" fontId="0" fillId="0" borderId="26" xfId="0" applyBorder="1" applyAlignment="1">
      <alignment horizontal="center" vertical="center"/>
    </xf>
    <xf numFmtId="0" fontId="0" fillId="0" borderId="24" xfId="0" applyBorder="1" applyAlignment="1">
      <alignment horizontal="center" vertical="center"/>
    </xf>
    <xf numFmtId="0" fontId="21" fillId="0" borderId="49" xfId="0" applyFont="1" applyBorder="1" applyAlignment="1">
      <alignment horizontal="right" vertical="center" indent="1"/>
    </xf>
    <xf numFmtId="0" fontId="21" fillId="0" borderId="10" xfId="0" applyFont="1" applyBorder="1" applyAlignment="1">
      <alignment horizontal="right" vertical="center" indent="1"/>
    </xf>
    <xf numFmtId="0" fontId="22" fillId="0" borderId="10" xfId="0" applyFont="1" applyBorder="1" applyAlignment="1">
      <alignment vertical="center" wrapText="1"/>
    </xf>
    <xf numFmtId="0" fontId="22" fillId="0" borderId="25" xfId="0" applyFont="1" applyBorder="1" applyAlignment="1">
      <alignment vertical="center"/>
    </xf>
    <xf numFmtId="0" fontId="15" fillId="0" borderId="51" xfId="0" applyFont="1" applyBorder="1" applyAlignment="1" applyProtection="1">
      <alignment horizontal="left" vertical="center" wrapText="1" shrinkToFit="1"/>
      <protection locked="0"/>
    </xf>
    <xf numFmtId="0" fontId="23" fillId="0" borderId="51" xfId="0" applyFont="1" applyBorder="1" applyAlignment="1" applyProtection="1">
      <alignment horizontal="left"/>
      <protection locked="0"/>
    </xf>
    <xf numFmtId="0" fontId="23" fillId="0" borderId="52" xfId="0" applyFont="1" applyBorder="1" applyAlignment="1" applyProtection="1">
      <alignment horizontal="left"/>
      <protection locked="0"/>
    </xf>
    <xf numFmtId="0" fontId="15" fillId="0" borderId="1" xfId="0" applyFont="1" applyBorder="1" applyAlignment="1" applyProtection="1">
      <alignment horizontal="left" vertical="center" wrapText="1" shrinkToFit="1"/>
      <protection locked="0"/>
    </xf>
    <xf numFmtId="0" fontId="23" fillId="0" borderId="1" xfId="0" applyFont="1" applyBorder="1" applyAlignment="1" applyProtection="1">
      <alignment horizontal="left"/>
      <protection locked="0"/>
    </xf>
    <xf numFmtId="0" fontId="23" fillId="0" borderId="20" xfId="0" applyFont="1" applyBorder="1" applyAlignment="1" applyProtection="1">
      <alignment horizontal="left"/>
      <protection locked="0"/>
    </xf>
    <xf numFmtId="0" fontId="15" fillId="0" borderId="20" xfId="0" applyFont="1" applyBorder="1" applyAlignment="1" applyProtection="1">
      <alignment horizontal="left" vertical="center" wrapText="1" shrinkToFit="1"/>
      <protection locked="0"/>
    </xf>
    <xf numFmtId="0" fontId="0" fillId="0" borderId="19" xfId="0" applyBorder="1" applyAlignment="1" applyProtection="1">
      <alignment horizontal="left" vertical="top"/>
    </xf>
    <xf numFmtId="0" fontId="0" fillId="0" borderId="4" xfId="0" applyBorder="1" applyAlignment="1" applyProtection="1">
      <alignment horizontal="left" vertical="top" wrapText="1"/>
    </xf>
    <xf numFmtId="0" fontId="0" fillId="0" borderId="32" xfId="0" applyBorder="1" applyAlignment="1" applyProtection="1">
      <alignment horizontal="left" vertical="top" wrapText="1"/>
    </xf>
    <xf numFmtId="0" fontId="0" fillId="0" borderId="3" xfId="0" applyBorder="1" applyAlignment="1" applyProtection="1">
      <alignment horizontal="left" vertical="top" wrapText="1"/>
    </xf>
    <xf numFmtId="0" fontId="0" fillId="0" borderId="0" xfId="0" applyAlignment="1">
      <alignment horizontal="center"/>
    </xf>
    <xf numFmtId="0" fontId="0" fillId="0" borderId="0" xfId="0" applyFont="1" applyAlignment="1">
      <alignment horizontal="center"/>
    </xf>
    <xf numFmtId="0" fontId="0" fillId="0" borderId="44" xfId="0" applyFont="1" applyBorder="1" applyAlignment="1">
      <alignment horizontal="left" vertical="center" wrapText="1"/>
    </xf>
    <xf numFmtId="0" fontId="0" fillId="0" borderId="19" xfId="0" applyFont="1" applyBorder="1" applyAlignment="1">
      <alignment horizontal="left" vertical="center" wrapText="1"/>
    </xf>
    <xf numFmtId="0" fontId="0" fillId="0" borderId="46" xfId="0" applyFont="1" applyBorder="1" applyAlignment="1">
      <alignment horizontal="left" vertical="center" wrapText="1"/>
    </xf>
    <xf numFmtId="0" fontId="10" fillId="0" borderId="6" xfId="0" applyFont="1" applyBorder="1" applyAlignment="1" applyProtection="1">
      <alignment horizontal="center" vertical="center" wrapText="1" shrinkToFit="1"/>
    </xf>
    <xf numFmtId="0" fontId="10" fillId="0" borderId="5" xfId="0" applyFont="1" applyBorder="1" applyAlignment="1" applyProtection="1">
      <alignment horizontal="center" vertical="center" wrapText="1" shrinkToFit="1"/>
    </xf>
    <xf numFmtId="0" fontId="10" fillId="0" borderId="18" xfId="0" applyFont="1" applyBorder="1" applyAlignment="1" applyProtection="1">
      <alignment horizontal="center" vertical="center" wrapText="1" shrinkToFit="1"/>
    </xf>
    <xf numFmtId="0" fontId="0" fillId="0" borderId="16" xfId="0" applyFont="1" applyBorder="1" applyAlignment="1" applyProtection="1">
      <alignment horizontal="center" vertical="top" wrapText="1" shrinkToFit="1"/>
    </xf>
    <xf numFmtId="0" fontId="0" fillId="0" borderId="3" xfId="0" applyFont="1" applyBorder="1" applyAlignment="1" applyProtection="1">
      <alignment horizontal="center" vertical="top" wrapText="1" shrinkToFit="1"/>
    </xf>
    <xf numFmtId="0" fontId="10" fillId="0" borderId="14" xfId="0" applyFont="1" applyBorder="1" applyAlignment="1" applyProtection="1">
      <alignment horizontal="right" vertical="center" wrapText="1" shrinkToFit="1"/>
    </xf>
    <xf numFmtId="0" fontId="10" fillId="0" borderId="17" xfId="0" applyFont="1" applyBorder="1" applyAlignment="1" applyProtection="1">
      <alignment horizontal="right" vertical="center" wrapText="1" shrinkToFit="1"/>
    </xf>
    <xf numFmtId="0" fontId="0" fillId="0" borderId="27" xfId="0" applyBorder="1" applyAlignment="1" applyProtection="1">
      <alignment horizontal="center" vertical="center"/>
    </xf>
    <xf numFmtId="0" fontId="0" fillId="0" borderId="28" xfId="0" applyBorder="1" applyAlignment="1" applyProtection="1">
      <alignment horizontal="center" vertical="center"/>
    </xf>
    <xf numFmtId="0" fontId="0" fillId="0" borderId="29" xfId="0" applyBorder="1" applyAlignment="1" applyProtection="1">
      <alignment horizontal="center" vertical="center"/>
    </xf>
    <xf numFmtId="0" fontId="0" fillId="0" borderId="30" xfId="0" applyBorder="1" applyAlignment="1" applyProtection="1">
      <alignment horizontal="center" vertical="center"/>
    </xf>
    <xf numFmtId="0" fontId="0" fillId="0" borderId="9" xfId="0" applyBorder="1" applyAlignment="1" applyProtection="1">
      <alignment horizontal="center" vertical="center"/>
    </xf>
    <xf numFmtId="0" fontId="0" fillId="0" borderId="31" xfId="0" applyBorder="1" applyAlignment="1" applyProtection="1">
      <alignment horizontal="center" vertical="center"/>
    </xf>
    <xf numFmtId="0" fontId="10" fillId="0" borderId="16" xfId="0" applyFont="1" applyBorder="1" applyAlignment="1" applyProtection="1">
      <alignment horizontal="center" vertical="center" wrapText="1" shrinkToFit="1"/>
    </xf>
    <xf numFmtId="0" fontId="10" fillId="0" borderId="32" xfId="0" applyFont="1" applyBorder="1" applyAlignment="1" applyProtection="1">
      <alignment horizontal="center" vertical="center" wrapText="1" shrinkToFit="1"/>
    </xf>
    <xf numFmtId="0" fontId="10" fillId="0" borderId="53" xfId="0" applyFont="1" applyBorder="1" applyAlignment="1" applyProtection="1">
      <alignment horizontal="center" vertical="center" wrapText="1" shrinkToFit="1"/>
    </xf>
    <xf numFmtId="0" fontId="10" fillId="0" borderId="33" xfId="0" applyFont="1" applyBorder="1" applyAlignment="1" applyProtection="1">
      <alignment horizontal="center" vertical="center" wrapText="1" shrinkToFit="1"/>
    </xf>
    <xf numFmtId="0" fontId="10" fillId="0" borderId="16" xfId="0" applyFont="1" applyBorder="1" applyAlignment="1" applyProtection="1">
      <alignment horizontal="left" vertical="center" wrapText="1" shrinkToFit="1"/>
    </xf>
    <xf numFmtId="0" fontId="10" fillId="0" borderId="32" xfId="0" applyFont="1" applyBorder="1" applyAlignment="1" applyProtection="1">
      <alignment horizontal="left" vertical="center" wrapText="1" shrinkToFit="1"/>
    </xf>
    <xf numFmtId="0" fontId="10" fillId="0" borderId="3" xfId="0" applyFont="1" applyBorder="1" applyAlignment="1" applyProtection="1">
      <alignment horizontal="left" vertical="center" wrapText="1" shrinkToFit="1"/>
    </xf>
    <xf numFmtId="0" fontId="10" fillId="0" borderId="6" xfId="0" applyFont="1" applyBorder="1" applyAlignment="1" applyProtection="1">
      <alignment horizontal="left" vertical="center" wrapText="1" shrinkToFit="1"/>
    </xf>
    <xf numFmtId="0" fontId="10" fillId="0" borderId="5" xfId="0" applyFont="1" applyBorder="1" applyAlignment="1" applyProtection="1">
      <alignment horizontal="left" vertical="center" wrapText="1" shrinkToFit="1"/>
    </xf>
    <xf numFmtId="0" fontId="10" fillId="0" borderId="56" xfId="0" applyFont="1" applyBorder="1" applyAlignment="1" applyProtection="1">
      <alignment horizontal="left" vertical="center" wrapText="1" shrinkToFit="1"/>
    </xf>
    <xf numFmtId="49" fontId="10" fillId="0" borderId="54" xfId="0" applyNumberFormat="1" applyFont="1" applyBorder="1" applyAlignment="1" applyProtection="1">
      <alignment horizontal="left" vertical="center" wrapText="1" shrinkToFit="1"/>
      <protection locked="0"/>
    </xf>
    <xf numFmtId="49" fontId="10" fillId="0" borderId="55" xfId="0" applyNumberFormat="1" applyFont="1" applyBorder="1" applyAlignment="1" applyProtection="1">
      <alignment horizontal="left" vertical="center" wrapText="1" shrinkToFit="1"/>
      <protection locked="0"/>
    </xf>
    <xf numFmtId="49" fontId="10" fillId="0" borderId="15" xfId="0" applyNumberFormat="1" applyFont="1" applyBorder="1" applyAlignment="1" applyProtection="1">
      <alignment horizontal="left" vertical="center" wrapText="1" shrinkToFit="1"/>
      <protection locked="0"/>
    </xf>
    <xf numFmtId="0" fontId="10" fillId="0" borderId="22" xfId="0" applyFont="1" applyBorder="1" applyAlignment="1" applyProtection="1">
      <alignment horizontal="left" vertical="center" wrapText="1" shrinkToFit="1"/>
    </xf>
    <xf numFmtId="0" fontId="10" fillId="0" borderId="55" xfId="0" applyFont="1" applyBorder="1" applyAlignment="1" applyProtection="1">
      <alignment horizontal="left" vertical="center" wrapText="1" shrinkToFit="1"/>
    </xf>
    <xf numFmtId="0" fontId="10" fillId="0" borderId="15" xfId="0" applyFont="1" applyBorder="1" applyAlignment="1" applyProtection="1">
      <alignment horizontal="left" vertical="center" wrapText="1" shrinkToFit="1"/>
    </xf>
    <xf numFmtId="0" fontId="32" fillId="0" borderId="57" xfId="0" applyFont="1" applyBorder="1" applyAlignment="1">
      <alignment horizontal="center" vertical="top" wrapText="1"/>
    </xf>
    <xf numFmtId="0" fontId="32" fillId="0" borderId="35" xfId="0" applyFont="1" applyBorder="1" applyAlignment="1">
      <alignment horizontal="center" vertical="top" wrapText="1"/>
    </xf>
    <xf numFmtId="0" fontId="32" fillId="0" borderId="58" xfId="0" applyFont="1" applyBorder="1" applyAlignment="1">
      <alignment horizontal="center" vertical="top" wrapText="1"/>
    </xf>
    <xf numFmtId="0" fontId="32" fillId="0" borderId="36" xfId="0" applyFont="1" applyBorder="1" applyAlignment="1">
      <alignment horizontal="center" vertical="top" wrapText="1"/>
    </xf>
    <xf numFmtId="0" fontId="32" fillId="0" borderId="0" xfId="0" applyFont="1" applyBorder="1" applyAlignment="1">
      <alignment horizontal="center" vertical="top" wrapText="1"/>
    </xf>
    <xf numFmtId="0" fontId="32" fillId="0" borderId="34" xfId="0" applyFont="1" applyBorder="1" applyAlignment="1">
      <alignment horizontal="center" vertical="top" wrapText="1"/>
    </xf>
    <xf numFmtId="0" fontId="32" fillId="0" borderId="59" xfId="0" applyFont="1" applyBorder="1" applyAlignment="1">
      <alignment horizontal="center" vertical="top" wrapText="1"/>
    </xf>
    <xf numFmtId="0" fontId="32" fillId="0" borderId="9" xfId="0" applyFont="1" applyBorder="1" applyAlignment="1">
      <alignment horizontal="center" vertical="top" wrapText="1"/>
    </xf>
    <xf numFmtId="0" fontId="32" fillId="0" borderId="60" xfId="0" applyFont="1" applyBorder="1" applyAlignment="1">
      <alignment horizontal="center" vertical="top" wrapText="1"/>
    </xf>
    <xf numFmtId="0" fontId="1" fillId="0" borderId="1" xfId="24" applyFont="1" applyBorder="1" applyAlignment="1">
      <alignment wrapText="1"/>
    </xf>
    <xf numFmtId="0" fontId="1" fillId="0" borderId="1" xfId="24" applyFont="1" applyBorder="1" applyAlignment="1"/>
    <xf numFmtId="0" fontId="1" fillId="6" borderId="1" xfId="24" applyFont="1" applyFill="1" applyBorder="1" applyAlignment="1">
      <alignment wrapText="1"/>
    </xf>
    <xf numFmtId="0" fontId="6" fillId="6" borderId="1" xfId="0" applyFont="1" applyFill="1" applyBorder="1" applyAlignment="1">
      <alignment vertical="center"/>
    </xf>
    <xf numFmtId="0" fontId="0" fillId="6" borderId="1" xfId="0" applyFill="1" applyBorder="1"/>
    <xf numFmtId="0" fontId="7" fillId="6" borderId="1" xfId="0" applyFont="1" applyFill="1" applyBorder="1" applyAlignment="1">
      <alignment horizontal="center" vertical="center" wrapText="1"/>
    </xf>
    <xf numFmtId="0" fontId="6" fillId="6" borderId="1" xfId="0" applyFont="1" applyFill="1" applyBorder="1" applyAlignment="1">
      <alignment horizontal="center" vertical="center" wrapText="1"/>
    </xf>
  </cellXfs>
  <cellStyles count="25">
    <cellStyle name="Besuchter Hyperlink" xfId="4" builtinId="9" hidden="1"/>
    <cellStyle name="Besuchter Hyperlink" xfId="6" builtinId="9" hidden="1"/>
    <cellStyle name="Besuchter Hyperlink" xfId="8" builtinId="9" hidden="1"/>
    <cellStyle name="Besuchter Hyperlink" xfId="10" builtinId="9" hidden="1"/>
    <cellStyle name="Besuchter Hyperlink" xfId="12" builtinId="9" hidden="1"/>
    <cellStyle name="Besuchter Hyperlink" xfId="14" builtinId="9" hidden="1"/>
    <cellStyle name="Besuchter Hyperlink" xfId="16" builtinId="9" hidden="1"/>
    <cellStyle name="Besuchter Hyperlink" xfId="18" builtinId="9" hidden="1"/>
    <cellStyle name="Besuchter Hyperlink" xfId="19" builtinId="9" hidden="1"/>
    <cellStyle name="Besuchter Hyperlink" xfId="20" builtinId="9" hidden="1"/>
    <cellStyle name="Besuchter Hyperlink" xfId="21" builtinId="9" hidden="1"/>
    <cellStyle name="Besuchter Hyperlink" xfId="22" builtinId="9" hidden="1"/>
    <cellStyle name="Link" xfId="3" builtinId="8" hidden="1"/>
    <cellStyle name="Link" xfId="5" builtinId="8" hidden="1"/>
    <cellStyle name="Link" xfId="7" builtinId="8" hidden="1"/>
    <cellStyle name="Link" xfId="9" builtinId="8" hidden="1"/>
    <cellStyle name="Link" xfId="11" builtinId="8" hidden="1"/>
    <cellStyle name="Link" xfId="13" builtinId="8" hidden="1"/>
    <cellStyle name="Link" xfId="15" builtinId="8" hidden="1"/>
    <cellStyle name="Link" xfId="17" builtinId="8" hidden="1"/>
    <cellStyle name="Modul" xfId="2" xr:uid="{00000000-0005-0000-0000-000014000000}"/>
    <cellStyle name="Modulgruppe" xfId="1" xr:uid="{00000000-0005-0000-0000-000015000000}"/>
    <cellStyle name="Standard" xfId="0" builtinId="0"/>
    <cellStyle name="Standard 2" xfId="23" xr:uid="{00000000-0005-0000-0000-000017000000}"/>
    <cellStyle name="Standard 3" xfId="24" xr:uid="{438A3C9D-0E93-4DAA-9058-31612AE43997}"/>
  </cellStyles>
  <dxfs count="3">
    <dxf>
      <fill>
        <patternFill patternType="solid">
          <fgColor rgb="FFDCE6F1"/>
          <bgColor rgb="FF000000"/>
        </patternFill>
      </fill>
    </dxf>
    <dxf>
      <fill>
        <patternFill patternType="solid">
          <fgColor rgb="FFE4DFEC"/>
          <bgColor rgb="FF000000"/>
        </patternFill>
      </fill>
    </dxf>
    <dxf>
      <fill>
        <patternFill patternType="none">
          <fgColor indexed="64"/>
          <bgColor indexed="65"/>
        </patternFill>
      </fill>
    </dxf>
  </dxfs>
  <tableStyles count="0" defaultTableStyle="TableStyleMedium9" defaultPivotStyle="PivotStyleMedium4"/>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checked="Checked" lockText="1" noThreeD="1"/>
</file>

<file path=xl/drawings/_rels/drawing1.xml.rels><?xml version="1.0" encoding="UTF-8" standalone="yes"?>
<Relationships xmlns="http://schemas.openxmlformats.org/package/2006/relationships"><Relationship Id="rId1" Type="http://schemas.openxmlformats.org/officeDocument/2006/relationships/hyperlink" Target="mailto:daniela.rittkowski@uni-due.de?subject=Antrag%20auf%20Anerkennung%20von%20Studien-%20und%20Pr&#252;fungsleistungen%20(Matrikelnummer:%20)" TargetMode="Externa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200025</xdr:colOff>
          <xdr:row>59</xdr:row>
          <xdr:rowOff>28575</xdr:rowOff>
        </xdr:from>
        <xdr:to>
          <xdr:col>6</xdr:col>
          <xdr:colOff>219075</xdr:colOff>
          <xdr:row>59</xdr:row>
          <xdr:rowOff>295275</xdr:rowOff>
        </xdr:to>
        <xdr:sp macro="" textlink="">
          <xdr:nvSpPr>
            <xdr:cNvPr id="1026" name="Option Button 2" descr=" Nein"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59</xdr:row>
          <xdr:rowOff>28575</xdr:rowOff>
        </xdr:from>
        <xdr:to>
          <xdr:col>5</xdr:col>
          <xdr:colOff>180975</xdr:colOff>
          <xdr:row>59</xdr:row>
          <xdr:rowOff>276225</xdr:rowOff>
        </xdr:to>
        <xdr:sp macro="" textlink="">
          <xdr:nvSpPr>
            <xdr:cNvPr id="1027" name="Option Button 3" descr=" Ja"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xdr:twoCellAnchor>
    <xdr:from>
      <xdr:col>10</xdr:col>
      <xdr:colOff>1228725</xdr:colOff>
      <xdr:row>0</xdr:row>
      <xdr:rowOff>38099</xdr:rowOff>
    </xdr:from>
    <xdr:to>
      <xdr:col>14</xdr:col>
      <xdr:colOff>790574</xdr:colOff>
      <xdr:row>1</xdr:row>
      <xdr:rowOff>142875</xdr:rowOff>
    </xdr:to>
    <xdr:sp macro="" textlink="">
      <xdr:nvSpPr>
        <xdr:cNvPr id="4" name="Textfeld 3">
          <a:hlinkClick xmlns:r="http://schemas.openxmlformats.org/officeDocument/2006/relationships" r:id="rId1"/>
          <a:extLst>
            <a:ext uri="{FF2B5EF4-FFF2-40B4-BE49-F238E27FC236}">
              <a16:creationId xmlns:a16="http://schemas.microsoft.com/office/drawing/2014/main" id="{00000000-0008-0000-0000-000004000000}"/>
            </a:ext>
          </a:extLst>
        </xdr:cNvPr>
        <xdr:cNvSpPr txBox="1"/>
      </xdr:nvSpPr>
      <xdr:spPr>
        <a:xfrm>
          <a:off x="8429625" y="38099"/>
          <a:ext cx="3638549" cy="476251"/>
        </a:xfrm>
        <a:prstGeom prst="rect">
          <a:avLst/>
        </a:prstGeom>
        <a:solidFill>
          <a:schemeClr val="lt1"/>
        </a:solidFill>
        <a:ln w="25400"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b="1"/>
            <a:t>Weiterleitung</a:t>
          </a:r>
          <a:r>
            <a:rPr lang="de-DE" sz="1100" b="1" baseline="0"/>
            <a:t> per </a:t>
          </a:r>
          <a:r>
            <a:rPr lang="de-DE" sz="1100" b="1" baseline="0">
              <a:sym typeface="Wingdings" panose="05000000000000000000" pitchFamily="2" charset="2"/>
            </a:rPr>
            <a:t> </a:t>
          </a:r>
          <a:r>
            <a:rPr lang="de-DE" sz="1100" b="1" baseline="0"/>
            <a:t>E-Mail an den Bereich Prüfungswesen</a:t>
          </a:r>
        </a:p>
        <a:p>
          <a:pPr algn="ctr"/>
          <a:r>
            <a:rPr lang="de-DE" sz="1000" baseline="0"/>
            <a:t>(Dokument bitte abspeichern und der E-Mail beifügen)</a:t>
          </a:r>
        </a:p>
      </xdr:txBody>
    </xdr:sp>
    <xdr:clientData/>
  </xdr:twoCellAnchor>
</xdr:wsDr>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110"/>
  <sheetViews>
    <sheetView tabSelected="1" showRuler="0" showWhiteSpace="0" zoomScaleNormal="100" zoomScaleSheetLayoutView="100" workbookViewId="0">
      <selection activeCell="J12" sqref="J12"/>
    </sheetView>
  </sheetViews>
  <sheetFormatPr baseColWidth="10" defaultColWidth="11.375" defaultRowHeight="15.75" x14ac:dyDescent="0.25"/>
  <cols>
    <col min="1" max="1" width="0.125" customWidth="1"/>
    <col min="2" max="2" width="12.625" customWidth="1"/>
    <col min="3" max="3" width="13" customWidth="1"/>
    <col min="4" max="4" width="5.5" customWidth="1"/>
    <col min="5" max="5" width="11.625" bestFit="1" customWidth="1"/>
    <col min="6" max="6" width="9.5" bestFit="1" customWidth="1"/>
    <col min="7" max="7" width="7.125" bestFit="1" customWidth="1"/>
    <col min="8" max="8" width="3.875" bestFit="1" customWidth="1"/>
    <col min="9" max="9" width="32.5" customWidth="1"/>
    <col min="10" max="10" width="3.875" bestFit="1" customWidth="1"/>
    <col min="11" max="11" width="32.5" customWidth="1"/>
    <col min="12" max="12" width="4.625" customWidth="1"/>
    <col min="13" max="13" width="6.875" bestFit="1" customWidth="1"/>
    <col min="14" max="14" width="9.5" bestFit="1" customWidth="1"/>
    <col min="15" max="15" width="13.125" customWidth="1"/>
  </cols>
  <sheetData>
    <row r="1" spans="2:15" s="1" customFormat="1" ht="29.25" customHeight="1" x14ac:dyDescent="0.25">
      <c r="B1" s="110" t="s">
        <v>38</v>
      </c>
      <c r="C1" s="111"/>
      <c r="D1" s="111"/>
      <c r="E1" s="111"/>
      <c r="F1" s="111"/>
      <c r="G1" s="111"/>
      <c r="H1" s="111"/>
      <c r="I1" s="111"/>
      <c r="J1" s="111"/>
      <c r="K1" s="111"/>
      <c r="L1" s="111"/>
      <c r="M1" s="111"/>
      <c r="N1" s="111"/>
      <c r="O1" s="111"/>
    </row>
    <row r="2" spans="2:15" s="1" customFormat="1" ht="16.5" customHeight="1" thickBot="1" x14ac:dyDescent="0.3">
      <c r="B2" s="125" t="s">
        <v>40</v>
      </c>
      <c r="C2" s="125"/>
      <c r="D2" s="125"/>
      <c r="E2" s="125"/>
      <c r="F2" s="125"/>
      <c r="G2" s="125"/>
      <c r="H2" s="125"/>
      <c r="I2" s="125"/>
      <c r="J2" s="125"/>
      <c r="K2" s="125"/>
      <c r="L2" s="125"/>
      <c r="M2" s="125"/>
      <c r="N2" s="125"/>
      <c r="O2" s="125"/>
    </row>
    <row r="3" spans="2:15" ht="35.1" customHeight="1" x14ac:dyDescent="0.25">
      <c r="B3" s="154" t="s">
        <v>9</v>
      </c>
      <c r="C3" s="155"/>
      <c r="D3" s="156"/>
      <c r="E3" s="118"/>
      <c r="F3" s="118"/>
      <c r="G3" s="118"/>
      <c r="H3" s="118"/>
      <c r="I3" s="119"/>
      <c r="J3" s="119"/>
      <c r="K3" s="119"/>
      <c r="L3" s="119"/>
      <c r="M3" s="119"/>
      <c r="N3" s="119"/>
      <c r="O3" s="120"/>
    </row>
    <row r="4" spans="2:15" ht="35.1" customHeight="1" x14ac:dyDescent="0.25">
      <c r="B4" s="151" t="s">
        <v>8</v>
      </c>
      <c r="C4" s="152"/>
      <c r="D4" s="153"/>
      <c r="E4" s="121"/>
      <c r="F4" s="121"/>
      <c r="G4" s="121"/>
      <c r="H4" s="121"/>
      <c r="I4" s="122"/>
      <c r="J4" s="122"/>
      <c r="K4" s="122"/>
      <c r="L4" s="122"/>
      <c r="M4" s="122"/>
      <c r="N4" s="122"/>
      <c r="O4" s="123"/>
    </row>
    <row r="5" spans="2:15" ht="35.1" customHeight="1" x14ac:dyDescent="0.25">
      <c r="B5" s="151" t="s">
        <v>7</v>
      </c>
      <c r="C5" s="152"/>
      <c r="D5" s="153"/>
      <c r="E5" s="121"/>
      <c r="F5" s="121"/>
      <c r="G5" s="121"/>
      <c r="H5" s="121"/>
      <c r="I5" s="122"/>
      <c r="J5" s="122"/>
      <c r="K5" s="122"/>
      <c r="L5" s="122"/>
      <c r="M5" s="122"/>
      <c r="N5" s="122"/>
      <c r="O5" s="123"/>
    </row>
    <row r="6" spans="2:15" ht="35.1" customHeight="1" x14ac:dyDescent="0.25">
      <c r="B6" s="151" t="s">
        <v>5</v>
      </c>
      <c r="C6" s="152"/>
      <c r="D6" s="153"/>
      <c r="E6" s="121"/>
      <c r="F6" s="121"/>
      <c r="G6" s="121"/>
      <c r="H6" s="121"/>
      <c r="I6" s="121"/>
      <c r="J6" s="121"/>
      <c r="K6" s="121"/>
      <c r="L6" s="121"/>
      <c r="M6" s="121"/>
      <c r="N6" s="121"/>
      <c r="O6" s="124"/>
    </row>
    <row r="7" spans="2:15" ht="35.1" customHeight="1" thickBot="1" x14ac:dyDescent="0.3">
      <c r="B7" s="160" t="s">
        <v>6</v>
      </c>
      <c r="C7" s="161"/>
      <c r="D7" s="162"/>
      <c r="E7" s="157" t="s">
        <v>68</v>
      </c>
      <c r="F7" s="158"/>
      <c r="G7" s="158"/>
      <c r="H7" s="158"/>
      <c r="I7" s="159"/>
      <c r="J7" s="139" t="s">
        <v>16</v>
      </c>
      <c r="K7" s="140"/>
      <c r="L7" s="140"/>
      <c r="M7" s="140"/>
      <c r="N7" s="140"/>
      <c r="O7" s="32">
        <v>6</v>
      </c>
    </row>
    <row r="8" spans="2:15" ht="15.75" customHeight="1" x14ac:dyDescent="0.25">
      <c r="B8" s="134" t="s">
        <v>36</v>
      </c>
      <c r="C8" s="135"/>
      <c r="D8" s="135"/>
      <c r="E8" s="135"/>
      <c r="F8" s="135"/>
      <c r="G8" s="135"/>
      <c r="H8" s="135"/>
      <c r="I8" s="136"/>
      <c r="J8" s="141" t="s">
        <v>37</v>
      </c>
      <c r="K8" s="142"/>
      <c r="L8" s="142"/>
      <c r="M8" s="142"/>
      <c r="N8" s="142"/>
      <c r="O8" s="143"/>
    </row>
    <row r="9" spans="2:15" ht="15.75" customHeight="1" x14ac:dyDescent="0.25">
      <c r="B9" s="147" t="s">
        <v>46</v>
      </c>
      <c r="C9" s="148"/>
      <c r="D9" s="148"/>
      <c r="E9" s="148"/>
      <c r="F9" s="148"/>
      <c r="G9" s="149"/>
      <c r="H9" s="148" t="s">
        <v>27</v>
      </c>
      <c r="I9" s="150"/>
      <c r="J9" s="144"/>
      <c r="K9" s="145"/>
      <c r="L9" s="145"/>
      <c r="M9" s="145"/>
      <c r="N9" s="145"/>
      <c r="O9" s="146"/>
    </row>
    <row r="10" spans="2:15" ht="86.25" customHeight="1" x14ac:dyDescent="0.25">
      <c r="B10" s="137" t="s">
        <v>48</v>
      </c>
      <c r="C10" s="138"/>
      <c r="D10" s="65" t="s">
        <v>59</v>
      </c>
      <c r="E10" s="15" t="s">
        <v>28</v>
      </c>
      <c r="F10" s="15" t="s">
        <v>17</v>
      </c>
      <c r="G10" s="38" t="s">
        <v>25</v>
      </c>
      <c r="H10" s="36" t="s">
        <v>18</v>
      </c>
      <c r="I10" s="16" t="s">
        <v>39</v>
      </c>
      <c r="J10" s="18" t="s">
        <v>19</v>
      </c>
      <c r="K10" s="8" t="s">
        <v>58</v>
      </c>
      <c r="L10" s="21" t="s">
        <v>49</v>
      </c>
      <c r="M10" s="8" t="s">
        <v>21</v>
      </c>
      <c r="N10" s="8" t="s">
        <v>22</v>
      </c>
      <c r="O10" s="17" t="s">
        <v>23</v>
      </c>
    </row>
    <row r="11" spans="2:15" x14ac:dyDescent="0.25">
      <c r="B11" s="102"/>
      <c r="C11" s="103"/>
      <c r="D11" s="42"/>
      <c r="E11" s="9"/>
      <c r="F11" s="10"/>
      <c r="G11" s="39"/>
      <c r="H11" s="37"/>
      <c r="I11" s="14" t="str">
        <f>IF(H11&gt;0,LEFT(TEXT(VLOOKUP($H11,'BA SoPäd GS und HRSGE'!$A$6:$E$31,3,FALSE),0),45),"")</f>
        <v/>
      </c>
      <c r="J11" s="11"/>
      <c r="K11" s="14" t="str">
        <f>IF(J11&gt;0,LEFT(TEXT(VLOOKUP($J11,'BA SoPäd GS und HRSGE'!$A$6:$E$31,2,FALSE),0)&amp;"/"&amp;TEXT(VLOOKUP($J11,'BA SoPäd GS und HRSGE'!$A$6:$E$31,3,FALSE),0),45),"")</f>
        <v/>
      </c>
      <c r="L11" s="42"/>
      <c r="M11" s="7" t="str">
        <f>IF(OR(J11="",L11="A",L11="B",L11="C",L11="D"),"",(VLOOKUP($J11,'BA SoPäd GS und HRSGE'!$A$6:$E$31,5,FALSE)))</f>
        <v/>
      </c>
      <c r="N11" s="69"/>
      <c r="O11" s="2"/>
    </row>
    <row r="12" spans="2:15" x14ac:dyDescent="0.25">
      <c r="B12" s="102"/>
      <c r="C12" s="103"/>
      <c r="D12" s="42"/>
      <c r="E12" s="9"/>
      <c r="F12" s="10"/>
      <c r="G12" s="39"/>
      <c r="H12" s="37"/>
      <c r="I12" s="14" t="str">
        <f>IF(H12&gt;0,LEFT(TEXT(VLOOKUP($H12,'BA SoPäd GS und HRSGE'!$A$6:$E$31,3,FALSE),0),45),"")</f>
        <v/>
      </c>
      <c r="J12" s="11"/>
      <c r="K12" s="14" t="str">
        <f>IF(J12&gt;0,LEFT(TEXT(VLOOKUP($J12,'BA SoPäd GS und HRSGE'!$A$6:$E$31,2,FALSE),0)&amp;"/"&amp;TEXT(VLOOKUP($J12,'BA SoPäd GS und HRSGE'!$A$6:$E$31,3,FALSE),0),45),"")</f>
        <v/>
      </c>
      <c r="L12" s="42"/>
      <c r="M12" s="7" t="str">
        <f>IF(OR(J12="",L12="A",L12="B",L12="C",L12="D"),"",(VLOOKUP($J12,'BA SoPäd GS und HRSGE'!$A$6:$E$31,5,FALSE)))</f>
        <v/>
      </c>
      <c r="N12" s="69"/>
      <c r="O12" s="2"/>
    </row>
    <row r="13" spans="2:15" x14ac:dyDescent="0.25">
      <c r="B13" s="102"/>
      <c r="C13" s="103"/>
      <c r="D13" s="42"/>
      <c r="E13" s="9"/>
      <c r="F13" s="10"/>
      <c r="G13" s="39"/>
      <c r="H13" s="37"/>
      <c r="I13" s="14" t="str">
        <f>IF(H13&gt;0,LEFT(TEXT(VLOOKUP($H13,'BA SoPäd GS und HRSGE'!$A$6:$E$31,3,FALSE),0),45),"")</f>
        <v/>
      </c>
      <c r="J13" s="11"/>
      <c r="K13" s="14" t="str">
        <f>IF(J13&gt;0,LEFT(TEXT(VLOOKUP($J13,'BA SoPäd GS und HRSGE'!$A$6:$E$31,2,FALSE),0)&amp;"/"&amp;TEXT(VLOOKUP($J13,'BA SoPäd GS und HRSGE'!$A$6:$E$31,3,FALSE),0),45),"")</f>
        <v/>
      </c>
      <c r="L13" s="42"/>
      <c r="M13" s="7" t="str">
        <f>IF(OR(J13="",L13="A",L13="B",L13="C",L13="D"),"",(VLOOKUP($J13,'BA SoPäd GS und HRSGE'!$A$6:$E$31,5,FALSE)))</f>
        <v/>
      </c>
      <c r="N13" s="40"/>
      <c r="O13" s="2"/>
    </row>
    <row r="14" spans="2:15" x14ac:dyDescent="0.25">
      <c r="B14" s="102"/>
      <c r="C14" s="103"/>
      <c r="D14" s="42"/>
      <c r="E14" s="9"/>
      <c r="F14" s="10"/>
      <c r="G14" s="39"/>
      <c r="H14" s="37"/>
      <c r="I14" s="14" t="str">
        <f>IF(H14&gt;0,LEFT(TEXT(VLOOKUP($H14,'BA SoPäd GS und HRSGE'!$A$6:$E$31,3,FALSE),0),45),"")</f>
        <v/>
      </c>
      <c r="J14" s="11"/>
      <c r="K14" s="14" t="str">
        <f>IF(J14&gt;0,LEFT(TEXT(VLOOKUP($J14,'BA SoPäd GS und HRSGE'!$A$6:$E$31,2,FALSE),0)&amp;"/"&amp;TEXT(VLOOKUP($J14,'BA SoPäd GS und HRSGE'!$A$6:$E$31,3,FALSE),0),45),"")</f>
        <v/>
      </c>
      <c r="L14" s="42"/>
      <c r="M14" s="7" t="str">
        <f>IF(OR(J14="",L14="A",L14="B",L14="C",L14="D"),"",(VLOOKUP($J14,'BA SoPäd GS und HRSGE'!$A$6:$E$31,5,FALSE)))</f>
        <v/>
      </c>
      <c r="N14" s="40"/>
      <c r="O14" s="2"/>
    </row>
    <row r="15" spans="2:15" x14ac:dyDescent="0.25">
      <c r="B15" s="102"/>
      <c r="C15" s="103"/>
      <c r="D15" s="42"/>
      <c r="E15" s="9"/>
      <c r="F15" s="10"/>
      <c r="G15" s="39"/>
      <c r="H15" s="37"/>
      <c r="I15" s="14" t="str">
        <f>IF(H15&gt;0,LEFT(TEXT(VLOOKUP($H15,'BA SoPäd GS und HRSGE'!$A$6:$E$31,3,FALSE),0),45),"")</f>
        <v/>
      </c>
      <c r="J15" s="11"/>
      <c r="K15" s="14" t="str">
        <f>IF(J15&gt;0,LEFT(TEXT(VLOOKUP($J15,'BA SoPäd GS und HRSGE'!$A$6:$E$31,2,FALSE),0)&amp;"/"&amp;TEXT(VLOOKUP($J15,'BA SoPäd GS und HRSGE'!$A$6:$E$31,3,FALSE),0),45),"")</f>
        <v/>
      </c>
      <c r="L15" s="42"/>
      <c r="M15" s="7" t="str">
        <f>IF(OR(J15="",L15="A",L15="B",L15="C",L15="D"),"",(VLOOKUP($J15,'BA SoPäd GS und HRSGE'!$A$6:$E$31,5,FALSE)))</f>
        <v/>
      </c>
      <c r="N15" s="40"/>
      <c r="O15" s="2"/>
    </row>
    <row r="16" spans="2:15" x14ac:dyDescent="0.25">
      <c r="B16" s="102"/>
      <c r="C16" s="103"/>
      <c r="D16" s="42"/>
      <c r="E16" s="9"/>
      <c r="F16" s="10"/>
      <c r="G16" s="39"/>
      <c r="H16" s="37"/>
      <c r="I16" s="14" t="str">
        <f>IF(H16&gt;0,LEFT(TEXT(VLOOKUP($H16,'BA SoPäd GS und HRSGE'!$A$6:$E$31,3,FALSE),0),45),"")</f>
        <v/>
      </c>
      <c r="J16" s="11"/>
      <c r="K16" s="14" t="str">
        <f>IF(J16&gt;0,LEFT(TEXT(VLOOKUP($J16,'BA SoPäd GS und HRSGE'!$A$6:$E$31,2,FALSE),0)&amp;"/"&amp;TEXT(VLOOKUP($J16,'BA SoPäd GS und HRSGE'!$A$6:$E$31,3,FALSE),0),45),"")</f>
        <v/>
      </c>
      <c r="L16" s="42"/>
      <c r="M16" s="7" t="str">
        <f>IF(OR(J16="",L16="A",L16="B",L16="C",L16="D"),"",(VLOOKUP($J16,'BA SoPäd GS und HRSGE'!$A$6:$E$31,5,FALSE)))</f>
        <v/>
      </c>
      <c r="N16" s="40"/>
      <c r="O16" s="2"/>
    </row>
    <row r="17" spans="2:15" x14ac:dyDescent="0.25">
      <c r="B17" s="102"/>
      <c r="C17" s="103"/>
      <c r="D17" s="42"/>
      <c r="E17" s="9"/>
      <c r="F17" s="10"/>
      <c r="G17" s="39"/>
      <c r="H17" s="37"/>
      <c r="I17" s="14" t="str">
        <f>IF(H17&gt;0,LEFT(TEXT(VLOOKUP($H17,'BA SoPäd GS und HRSGE'!$A$6:$E$31,3,FALSE),0),45),"")</f>
        <v/>
      </c>
      <c r="J17" s="11"/>
      <c r="K17" s="14" t="str">
        <f>IF(J17&gt;0,LEFT(TEXT(VLOOKUP($J17,'BA SoPäd GS und HRSGE'!$A$6:$E$31,2,FALSE),0)&amp;"/"&amp;TEXT(VLOOKUP($J17,'BA SoPäd GS und HRSGE'!$A$6:$E$31,3,FALSE),0),45),"")</f>
        <v/>
      </c>
      <c r="L17" s="42"/>
      <c r="M17" s="7" t="str">
        <f>IF(OR(J17="",L17="A",L17="B",L17="C",L17="D"),"",(VLOOKUP($J17,'BA SoPäd GS und HRSGE'!$A$6:$E$31,5,FALSE)))</f>
        <v/>
      </c>
      <c r="N17" s="40"/>
      <c r="O17" s="2"/>
    </row>
    <row r="18" spans="2:15" x14ac:dyDescent="0.25">
      <c r="B18" s="102"/>
      <c r="C18" s="103"/>
      <c r="D18" s="42"/>
      <c r="E18" s="9"/>
      <c r="F18" s="10"/>
      <c r="G18" s="39"/>
      <c r="H18" s="37"/>
      <c r="I18" s="14" t="str">
        <f>IF(H18&gt;0,LEFT(TEXT(VLOOKUP($H18,'BA SoPäd GS und HRSGE'!$A$6:$E$31,3,FALSE),0),45),"")</f>
        <v/>
      </c>
      <c r="J18" s="11"/>
      <c r="K18" s="14" t="str">
        <f>IF(J18&gt;0,LEFT(TEXT(VLOOKUP($J18,'BA SoPäd GS und HRSGE'!$A$6:$E$31,2,FALSE),0)&amp;"/"&amp;TEXT(VLOOKUP($J18,'BA SoPäd GS und HRSGE'!$A$6:$E$31,3,FALSE),0),45),"")</f>
        <v/>
      </c>
      <c r="L18" s="42"/>
      <c r="M18" s="7" t="str">
        <f>IF(OR(J18="",L18="A",L18="B",L18="C",L18="D"),"",(VLOOKUP($J18,'BA SoPäd GS und HRSGE'!$A$6:$E$31,5,FALSE)))</f>
        <v/>
      </c>
      <c r="N18" s="40"/>
      <c r="O18" s="2"/>
    </row>
    <row r="19" spans="2:15" x14ac:dyDescent="0.25">
      <c r="B19" s="102"/>
      <c r="C19" s="103"/>
      <c r="D19" s="42"/>
      <c r="E19" s="9"/>
      <c r="F19" s="10"/>
      <c r="G19" s="39"/>
      <c r="H19" s="37"/>
      <c r="I19" s="14" t="str">
        <f>IF(H19&gt;0,LEFT(TEXT(VLOOKUP($H19,'BA SoPäd GS und HRSGE'!$A$6:$E$31,3,FALSE),0),45),"")</f>
        <v/>
      </c>
      <c r="J19" s="11"/>
      <c r="K19" s="14" t="str">
        <f>IF(J19&gt;0,LEFT(TEXT(VLOOKUP($J19,'BA SoPäd GS und HRSGE'!$A$6:$E$31,2,FALSE),0)&amp;"/"&amp;TEXT(VLOOKUP($J19,'BA SoPäd GS und HRSGE'!$A$6:$E$31,3,FALSE),0),45),"")</f>
        <v/>
      </c>
      <c r="L19" s="42"/>
      <c r="M19" s="7" t="str">
        <f>IF(OR(J19="",L19="A",L19="B",L19="C",L19="D"),"",(VLOOKUP($J19,'BA SoPäd GS und HRSGE'!$A$6:$E$31,5,FALSE)))</f>
        <v/>
      </c>
      <c r="N19" s="40"/>
      <c r="O19" s="2"/>
    </row>
    <row r="20" spans="2:15" x14ac:dyDescent="0.25">
      <c r="B20" s="102"/>
      <c r="C20" s="103"/>
      <c r="D20" s="42"/>
      <c r="E20" s="9"/>
      <c r="F20" s="10"/>
      <c r="G20" s="39"/>
      <c r="H20" s="37"/>
      <c r="I20" s="14" t="str">
        <f>IF(H20&gt;0,LEFT(TEXT(VLOOKUP($H20,'BA SoPäd GS und HRSGE'!$A$6:$E$31,3,FALSE),0),45),"")</f>
        <v/>
      </c>
      <c r="J20" s="11"/>
      <c r="K20" s="14" t="str">
        <f>IF(J20&gt;0,LEFT(TEXT(VLOOKUP($J20,'BA SoPäd GS und HRSGE'!$A$6:$E$31,2,FALSE),0)&amp;"/"&amp;TEXT(VLOOKUP($J20,'BA SoPäd GS und HRSGE'!$A$6:$E$31,3,FALSE),0),45),"")</f>
        <v/>
      </c>
      <c r="L20" s="42"/>
      <c r="M20" s="7" t="str">
        <f>IF(OR(J20="",L20="A",L20="B",L20="C",L20="D"),"",(VLOOKUP($J20,'BA SoPäd GS und HRSGE'!$A$6:$E$31,5,FALSE)))</f>
        <v/>
      </c>
      <c r="N20" s="40"/>
      <c r="O20" s="2"/>
    </row>
    <row r="21" spans="2:15" x14ac:dyDescent="0.25">
      <c r="B21" s="102"/>
      <c r="C21" s="103"/>
      <c r="D21" s="42"/>
      <c r="E21" s="9"/>
      <c r="F21" s="10"/>
      <c r="G21" s="39"/>
      <c r="H21" s="37"/>
      <c r="I21" s="14" t="str">
        <f>IF(H21&gt;0,LEFT(TEXT(VLOOKUP($H21,'BA SoPäd GS und HRSGE'!$A$6:$E$31,3,FALSE),0),45),"")</f>
        <v/>
      </c>
      <c r="J21" s="11"/>
      <c r="K21" s="14" t="str">
        <f>IF(J21&gt;0,LEFT(TEXT(VLOOKUP($J21,'BA SoPäd GS und HRSGE'!$A$6:$E$31,2,FALSE),0)&amp;"/"&amp;TEXT(VLOOKUP($J21,'BA SoPäd GS und HRSGE'!$A$6:$E$31,3,FALSE),0),45),"")</f>
        <v/>
      </c>
      <c r="L21" s="42"/>
      <c r="M21" s="7" t="str">
        <f>IF(OR(J21="",L21="A",L21="B",L21="C",L21="D"),"",(VLOOKUP($J21,'BA SoPäd GS und HRSGE'!$A$6:$E$31,5,FALSE)))</f>
        <v/>
      </c>
      <c r="N21" s="40"/>
      <c r="O21" s="2"/>
    </row>
    <row r="22" spans="2:15" x14ac:dyDescent="0.25">
      <c r="B22" s="102"/>
      <c r="C22" s="103"/>
      <c r="D22" s="42"/>
      <c r="E22" s="9"/>
      <c r="F22" s="10"/>
      <c r="G22" s="39"/>
      <c r="H22" s="37"/>
      <c r="I22" s="14" t="str">
        <f>IF(H22&gt;0,LEFT(TEXT(VLOOKUP($H22,'BA SoPäd GS und HRSGE'!$A$6:$E$31,3,FALSE),0),45),"")</f>
        <v/>
      </c>
      <c r="J22" s="11"/>
      <c r="K22" s="14" t="str">
        <f>IF(J22&gt;0,LEFT(TEXT(VLOOKUP($J22,'BA SoPäd GS und HRSGE'!$A$6:$E$31,2,FALSE),0)&amp;"/"&amp;TEXT(VLOOKUP($J22,'BA SoPäd GS und HRSGE'!$A$6:$E$31,3,FALSE),0),45),"")</f>
        <v/>
      </c>
      <c r="L22" s="42"/>
      <c r="M22" s="7" t="str">
        <f>IF(OR(J22="",L22="A",L22="B",L22="C",L22="D"),"",(VLOOKUP($J22,'BA SoPäd GS und HRSGE'!$A$6:$E$31,5,FALSE)))</f>
        <v/>
      </c>
      <c r="N22" s="40"/>
      <c r="O22" s="2"/>
    </row>
    <row r="23" spans="2:15" x14ac:dyDescent="0.25">
      <c r="B23" s="102"/>
      <c r="C23" s="103"/>
      <c r="D23" s="42"/>
      <c r="E23" s="9"/>
      <c r="F23" s="10"/>
      <c r="G23" s="39"/>
      <c r="H23" s="37"/>
      <c r="I23" s="14" t="str">
        <f>IF(H23&gt;0,LEFT(TEXT(VLOOKUP($H23,'BA SoPäd GS und HRSGE'!$A$6:$E$31,3,FALSE),0),45),"")</f>
        <v/>
      </c>
      <c r="J23" s="11"/>
      <c r="K23" s="14" t="str">
        <f>IF(J23&gt;0,LEFT(TEXT(VLOOKUP($J23,'BA SoPäd GS und HRSGE'!$A$6:$E$31,2,FALSE),0)&amp;"/"&amp;TEXT(VLOOKUP($J23,'BA SoPäd GS und HRSGE'!$A$6:$E$31,3,FALSE),0),45),"")</f>
        <v/>
      </c>
      <c r="L23" s="42"/>
      <c r="M23" s="7" t="str">
        <f>IF(OR(J23="",L23="A",L23="B",L23="C",L23="D"),"",(VLOOKUP($J23,'BA SoPäd GS und HRSGE'!$A$6:$E$31,5,FALSE)))</f>
        <v/>
      </c>
      <c r="N23" s="40"/>
      <c r="O23" s="2"/>
    </row>
    <row r="24" spans="2:15" x14ac:dyDescent="0.25">
      <c r="B24" s="102"/>
      <c r="C24" s="103"/>
      <c r="D24" s="42"/>
      <c r="E24" s="9"/>
      <c r="F24" s="10"/>
      <c r="G24" s="39"/>
      <c r="H24" s="37"/>
      <c r="I24" s="14" t="str">
        <f>IF(H24&gt;0,LEFT(TEXT(VLOOKUP($H24,'BA SoPäd GS und HRSGE'!$A$6:$E$31,3,FALSE),0),45),"")</f>
        <v/>
      </c>
      <c r="J24" s="11"/>
      <c r="K24" s="14" t="str">
        <f>IF(J24&gt;0,LEFT(TEXT(VLOOKUP($J24,'BA SoPäd GS und HRSGE'!$A$6:$E$31,2,FALSE),0)&amp;"/"&amp;TEXT(VLOOKUP($J24,'BA SoPäd GS und HRSGE'!$A$6:$E$31,3,FALSE),0),45),"")</f>
        <v/>
      </c>
      <c r="L24" s="42"/>
      <c r="M24" s="7" t="str">
        <f>IF(OR(J24="",L24="A",L24="B",L24="C",L24="D"),"",(VLOOKUP($J24,'BA SoPäd GS und HRSGE'!$A$6:$E$31,5,FALSE)))</f>
        <v/>
      </c>
      <c r="N24" s="40"/>
      <c r="O24" s="2"/>
    </row>
    <row r="25" spans="2:15" x14ac:dyDescent="0.25">
      <c r="B25" s="102"/>
      <c r="C25" s="103"/>
      <c r="D25" s="42"/>
      <c r="E25" s="9"/>
      <c r="F25" s="10"/>
      <c r="G25" s="39"/>
      <c r="H25" s="37"/>
      <c r="I25" s="14" t="str">
        <f>IF(H25&gt;0,LEFT(TEXT(VLOOKUP($H25,'BA SoPäd GS und HRSGE'!$A$6:$E$31,3,FALSE),0),45),"")</f>
        <v/>
      </c>
      <c r="J25" s="11"/>
      <c r="K25" s="14" t="str">
        <f>IF(J25&gt;0,LEFT(TEXT(VLOOKUP($J25,'BA SoPäd GS und HRSGE'!$A$6:$E$31,2,FALSE),0)&amp;"/"&amp;TEXT(VLOOKUP($J25,'BA SoPäd GS und HRSGE'!$A$6:$E$31,3,FALSE),0),45),"")</f>
        <v/>
      </c>
      <c r="L25" s="42"/>
      <c r="M25" s="7" t="str">
        <f>IF(OR(J25="",L25="A",L25="B",L25="C",L25="D"),"",(VLOOKUP($J25,'BA SoPäd GS und HRSGE'!$A$6:$E$31,5,FALSE)))</f>
        <v/>
      </c>
      <c r="N25" s="40"/>
      <c r="O25" s="2"/>
    </row>
    <row r="26" spans="2:15" x14ac:dyDescent="0.25">
      <c r="B26" s="102"/>
      <c r="C26" s="103"/>
      <c r="D26" s="42"/>
      <c r="E26" s="9"/>
      <c r="F26" s="10"/>
      <c r="G26" s="39"/>
      <c r="H26" s="37"/>
      <c r="I26" s="14" t="str">
        <f>IF(H26&gt;0,LEFT(TEXT(VLOOKUP($H26,'BA SoPäd GS und HRSGE'!$A$6:$E$31,3,FALSE),0),45),"")</f>
        <v/>
      </c>
      <c r="J26" s="11"/>
      <c r="K26" s="14" t="str">
        <f>IF(J26&gt;0,LEFT(TEXT(VLOOKUP($J26,'BA SoPäd GS und HRSGE'!$A$6:$E$31,2,FALSE),0)&amp;"/"&amp;TEXT(VLOOKUP($J26,'BA SoPäd GS und HRSGE'!$A$6:$E$31,3,FALSE),0),45),"")</f>
        <v/>
      </c>
      <c r="L26" s="42"/>
      <c r="M26" s="7" t="str">
        <f>IF(OR(J26="",L26="A",L26="B",L26="C",L26="D"),"",(VLOOKUP($J26,'BA SoPäd GS und HRSGE'!$A$6:$E$31,5,FALSE)))</f>
        <v/>
      </c>
      <c r="N26" s="40"/>
      <c r="O26" s="2"/>
    </row>
    <row r="27" spans="2:15" x14ac:dyDescent="0.25">
      <c r="B27" s="102"/>
      <c r="C27" s="103"/>
      <c r="D27" s="42"/>
      <c r="E27" s="9"/>
      <c r="F27" s="10"/>
      <c r="G27" s="39"/>
      <c r="H27" s="37"/>
      <c r="I27" s="14" t="str">
        <f>IF(H27&gt;0,LEFT(TEXT(VLOOKUP($H27,'BA SoPäd GS und HRSGE'!$A$6:$E$31,3,FALSE),0),45),"")</f>
        <v/>
      </c>
      <c r="J27" s="11"/>
      <c r="K27" s="14" t="str">
        <f>IF(J27&gt;0,LEFT(TEXT(VLOOKUP($J27,'BA SoPäd GS und HRSGE'!$A$6:$E$31,2,FALSE),0)&amp;"/"&amp;TEXT(VLOOKUP($J27,'BA SoPäd GS und HRSGE'!$A$6:$E$31,3,FALSE),0),45),"")</f>
        <v/>
      </c>
      <c r="L27" s="42" t="s">
        <v>26</v>
      </c>
      <c r="M27" s="7" t="str">
        <f>IF(OR(J27="",L27="A",L27="B",L27="C",L27="D"),"",(VLOOKUP($J27,'BA SoPäd GS und HRSGE'!$A$6:$E$31,5,FALSE)))</f>
        <v/>
      </c>
      <c r="N27" s="40"/>
      <c r="O27" s="2"/>
    </row>
    <row r="28" spans="2:15" x14ac:dyDescent="0.25">
      <c r="B28" s="102"/>
      <c r="C28" s="103"/>
      <c r="D28" s="42"/>
      <c r="E28" s="9"/>
      <c r="F28" s="10"/>
      <c r="G28" s="39"/>
      <c r="H28" s="37"/>
      <c r="I28" s="14" t="str">
        <f>IF(H28&gt;0,LEFT(TEXT(VLOOKUP($H28,'BA SoPäd GS und HRSGE'!$A$6:$E$31,3,FALSE),0),45),"")</f>
        <v/>
      </c>
      <c r="J28" s="11"/>
      <c r="K28" s="14" t="str">
        <f>IF(J28&gt;0,LEFT(TEXT(VLOOKUP($J28,'BA SoPäd GS und HRSGE'!$A$6:$E$31,2,FALSE),0)&amp;"/"&amp;TEXT(VLOOKUP($J28,'BA SoPäd GS und HRSGE'!$A$6:$E$31,3,FALSE),0),45),"")</f>
        <v/>
      </c>
      <c r="L28" s="42" t="s">
        <v>26</v>
      </c>
      <c r="M28" s="7" t="str">
        <f>IF(OR(J28="",L28="A",L28="B",L28="C",L28="D"),"",(VLOOKUP($J28,'BA SoPäd GS und HRSGE'!$A$6:$E$31,5,FALSE)))</f>
        <v/>
      </c>
      <c r="N28" s="40"/>
      <c r="O28" s="2"/>
    </row>
    <row r="29" spans="2:15" x14ac:dyDescent="0.25">
      <c r="B29" s="102"/>
      <c r="C29" s="103"/>
      <c r="D29" s="42"/>
      <c r="E29" s="9"/>
      <c r="F29" s="10"/>
      <c r="G29" s="39"/>
      <c r="H29" s="37"/>
      <c r="I29" s="14" t="str">
        <f>IF(H29&gt;0,LEFT(TEXT(VLOOKUP($H29,'BA SoPäd GS und HRSGE'!$A$6:$E$31,3,FALSE),0),45),"")</f>
        <v/>
      </c>
      <c r="J29" s="11"/>
      <c r="K29" s="14" t="str">
        <f>IF(J29&gt;0,LEFT(TEXT(VLOOKUP($J29,'BA SoPäd GS und HRSGE'!$A$6:$E$31,2,FALSE),0)&amp;"/"&amp;TEXT(VLOOKUP($J29,'BA SoPäd GS und HRSGE'!$A$6:$E$31,3,FALSE),0),45),"")</f>
        <v/>
      </c>
      <c r="L29" s="42" t="s">
        <v>26</v>
      </c>
      <c r="M29" s="7" t="str">
        <f>IF(OR(J29="",L29="A",L29="B",L29="C",L29="D"),"",(VLOOKUP($J29,'BA SoPäd GS und HRSGE'!$A$6:$E$31,5,FALSE)))</f>
        <v/>
      </c>
      <c r="N29" s="40"/>
      <c r="O29" s="2"/>
    </row>
    <row r="30" spans="2:15" x14ac:dyDescent="0.25">
      <c r="B30" s="102"/>
      <c r="C30" s="103"/>
      <c r="D30" s="42"/>
      <c r="E30" s="9"/>
      <c r="F30" s="10"/>
      <c r="G30" s="39"/>
      <c r="H30" s="37"/>
      <c r="I30" s="14" t="str">
        <f>IF(H30&gt;0,LEFT(TEXT(VLOOKUP($H30,'BA SoPäd GS und HRSGE'!$A$6:$E$31,3,FALSE),0),45),"")</f>
        <v/>
      </c>
      <c r="J30" s="11"/>
      <c r="K30" s="14" t="str">
        <f>IF(J30&gt;0,LEFT(TEXT(VLOOKUP($J30,'BA SoPäd GS und HRSGE'!$A$6:$E$31,2,FALSE),0)&amp;"/"&amp;TEXT(VLOOKUP($J30,'BA SoPäd GS und HRSGE'!$A$6:$E$31,3,FALSE),0),45),"")</f>
        <v/>
      </c>
      <c r="L30" s="42" t="s">
        <v>26</v>
      </c>
      <c r="M30" s="7" t="str">
        <f>IF(OR(J30="",L30="A",L30="B",L30="C",L30="D"),"",(VLOOKUP($J30,'BA SoPäd GS und HRSGE'!$A$6:$E$31,5,FALSE)))</f>
        <v/>
      </c>
      <c r="N30" s="40"/>
      <c r="O30" s="2"/>
    </row>
    <row r="31" spans="2:15" x14ac:dyDescent="0.25">
      <c r="B31" s="102"/>
      <c r="C31" s="103"/>
      <c r="D31" s="42"/>
      <c r="E31" s="9"/>
      <c r="F31" s="10"/>
      <c r="G31" s="39"/>
      <c r="H31" s="37"/>
      <c r="I31" s="14" t="str">
        <f>IF(H31&gt;0,LEFT(TEXT(VLOOKUP($H31,'BA SoPäd GS und HRSGE'!$A$6:$E$31,3,FALSE),0),45),"")</f>
        <v/>
      </c>
      <c r="J31" s="11"/>
      <c r="K31" s="14" t="str">
        <f>IF(J31&gt;0,LEFT(TEXT(VLOOKUP($J31,'BA SoPäd GS und HRSGE'!$A$6:$E$31,2,FALSE),0)&amp;"/"&amp;TEXT(VLOOKUP($J31,'BA SoPäd GS und HRSGE'!$A$6:$E$31,3,FALSE),0),45),"")</f>
        <v/>
      </c>
      <c r="L31" s="42" t="s">
        <v>26</v>
      </c>
      <c r="M31" s="7" t="str">
        <f>IF(OR(J31="",L31="A",L31="B",L31="C",L31="D"),"",(VLOOKUP($J31,'BA SoPäd GS und HRSGE'!$A$6:$E$31,5,FALSE)))</f>
        <v/>
      </c>
      <c r="N31" s="40"/>
      <c r="O31" s="2"/>
    </row>
    <row r="32" spans="2:15" x14ac:dyDescent="0.25">
      <c r="B32" s="102"/>
      <c r="C32" s="103"/>
      <c r="D32" s="42"/>
      <c r="E32" s="9"/>
      <c r="F32" s="10"/>
      <c r="G32" s="39"/>
      <c r="H32" s="37"/>
      <c r="I32" s="14" t="str">
        <f>IF(H32&gt;0,LEFT(TEXT(VLOOKUP($H32,'BA SoPäd GS und HRSGE'!$A$6:$E$31,3,FALSE),0),45),"")</f>
        <v/>
      </c>
      <c r="J32" s="11"/>
      <c r="K32" s="14" t="str">
        <f>IF(J32&gt;0,LEFT(TEXT(VLOOKUP($J32,'BA SoPäd GS und HRSGE'!$A$6:$E$31,2,FALSE),0)&amp;"/"&amp;TEXT(VLOOKUP($J32,'BA SoPäd GS und HRSGE'!$A$6:$E$31,3,FALSE),0),45),"")</f>
        <v/>
      </c>
      <c r="L32" s="42" t="s">
        <v>26</v>
      </c>
      <c r="M32" s="7" t="str">
        <f>IF(OR(J32="",L32="A",L32="B",L32="C",L32="D"),"",(VLOOKUP($J32,'BA SoPäd GS und HRSGE'!$A$6:$E$31,5,FALSE)))</f>
        <v/>
      </c>
      <c r="N32" s="40"/>
      <c r="O32" s="2"/>
    </row>
    <row r="33" spans="2:15" x14ac:dyDescent="0.25">
      <c r="B33" s="102"/>
      <c r="C33" s="103"/>
      <c r="D33" s="42"/>
      <c r="E33" s="9"/>
      <c r="F33" s="10"/>
      <c r="G33" s="39"/>
      <c r="H33" s="37"/>
      <c r="I33" s="14" t="str">
        <f>IF(H33&gt;0,LEFT(TEXT(VLOOKUP($H33,'BA SoPäd GS und HRSGE'!$A$6:$E$31,3,FALSE),0),45),"")</f>
        <v/>
      </c>
      <c r="J33" s="11"/>
      <c r="K33" s="14" t="str">
        <f>IF(J33&gt;0,LEFT(TEXT(VLOOKUP($J33,'BA SoPäd GS und HRSGE'!$A$6:$E$31,2,FALSE),0)&amp;"/"&amp;TEXT(VLOOKUP($J33,'BA SoPäd GS und HRSGE'!$A$6:$E$31,3,FALSE),0),45),"")</f>
        <v/>
      </c>
      <c r="L33" s="42" t="s">
        <v>26</v>
      </c>
      <c r="M33" s="7" t="str">
        <f>IF(OR(J33="",L33="A",L33="B",L33="C",L33="D"),"",(VLOOKUP($J33,'BA SoPäd GS und HRSGE'!$A$6:$E$31,5,FALSE)))</f>
        <v/>
      </c>
      <c r="N33" s="40"/>
      <c r="O33" s="2"/>
    </row>
    <row r="34" spans="2:15" x14ac:dyDescent="0.25">
      <c r="B34" s="102"/>
      <c r="C34" s="103"/>
      <c r="D34" s="42"/>
      <c r="E34" s="9"/>
      <c r="F34" s="10"/>
      <c r="G34" s="39"/>
      <c r="H34" s="37"/>
      <c r="I34" s="14" t="str">
        <f>IF(H34&gt;0,LEFT(TEXT(VLOOKUP($H34,'BA SoPäd GS und HRSGE'!$A$6:$E$31,3,FALSE),0),45),"")</f>
        <v/>
      </c>
      <c r="J34" s="11"/>
      <c r="K34" s="14" t="str">
        <f>IF(J34&gt;0,LEFT(TEXT(VLOOKUP($J34,'BA SoPäd GS und HRSGE'!$A$6:$E$31,2,FALSE),0)&amp;"/"&amp;TEXT(VLOOKUP($J34,'BA SoPäd GS und HRSGE'!$A$6:$E$31,3,FALSE),0),45),"")</f>
        <v/>
      </c>
      <c r="L34" s="42" t="s">
        <v>26</v>
      </c>
      <c r="M34" s="7" t="str">
        <f>IF(OR(J34="",L34="A",L34="B",L34="C",L34="D"),"",(VLOOKUP($J34,'BA SoPäd GS und HRSGE'!$A$6:$E$31,5,FALSE)))</f>
        <v/>
      </c>
      <c r="N34" s="40"/>
      <c r="O34" s="2"/>
    </row>
    <row r="35" spans="2:15" x14ac:dyDescent="0.25">
      <c r="B35" s="102"/>
      <c r="C35" s="103"/>
      <c r="D35" s="42"/>
      <c r="E35" s="9"/>
      <c r="F35" s="10"/>
      <c r="G35" s="39"/>
      <c r="H35" s="37"/>
      <c r="I35" s="14" t="str">
        <f>IF(H35&gt;0,LEFT(TEXT(VLOOKUP($H35,'BA SoPäd GS und HRSGE'!$A$6:$E$31,3,FALSE),0),45),"")</f>
        <v/>
      </c>
      <c r="J35" s="11"/>
      <c r="K35" s="14" t="str">
        <f>IF(J35&gt;0,LEFT(TEXT(VLOOKUP($J35,'BA SoPäd GS und HRSGE'!$A$6:$E$31,2,FALSE),0)&amp;"/"&amp;TEXT(VLOOKUP($J35,'BA SoPäd GS und HRSGE'!$A$6:$E$31,3,FALSE),0),45),"")</f>
        <v/>
      </c>
      <c r="L35" s="42" t="s">
        <v>26</v>
      </c>
      <c r="M35" s="7" t="str">
        <f>IF(OR(J35="",L35="A",L35="B",L35="C",L35="D"),"",(VLOOKUP($J35,'BA SoPäd GS und HRSGE'!$A$6:$E$31,5,FALSE)))</f>
        <v/>
      </c>
      <c r="N35" s="40"/>
      <c r="O35" s="2"/>
    </row>
    <row r="36" spans="2:15" x14ac:dyDescent="0.25">
      <c r="B36" s="102"/>
      <c r="C36" s="103"/>
      <c r="D36" s="42"/>
      <c r="E36" s="9"/>
      <c r="F36" s="10"/>
      <c r="G36" s="39"/>
      <c r="H36" s="37"/>
      <c r="I36" s="14" t="str">
        <f>IF(H36&gt;0,LEFT(TEXT(VLOOKUP($H36,'BA SoPäd GS und HRSGE'!$A$6:$E$31,3,FALSE),0),45),"")</f>
        <v/>
      </c>
      <c r="J36" s="11"/>
      <c r="K36" s="14" t="str">
        <f>IF(J36&gt;0,LEFT(TEXT(VLOOKUP($J36,'BA SoPäd GS und HRSGE'!$A$6:$E$31,2,FALSE),0)&amp;"/"&amp;TEXT(VLOOKUP($J36,'BA SoPäd GS und HRSGE'!$A$6:$E$31,3,FALSE),0),45),"")</f>
        <v/>
      </c>
      <c r="L36" s="42" t="s">
        <v>26</v>
      </c>
      <c r="M36" s="7" t="str">
        <f>IF(OR(J36="",L36="A",L36="B",L36="C",L36="D"),"",(VLOOKUP($J36,'BA SoPäd GS und HRSGE'!$A$6:$E$31,5,FALSE)))</f>
        <v/>
      </c>
      <c r="N36" s="40"/>
      <c r="O36" s="2"/>
    </row>
    <row r="37" spans="2:15" x14ac:dyDescent="0.25">
      <c r="B37" s="102"/>
      <c r="C37" s="103"/>
      <c r="D37" s="42"/>
      <c r="E37" s="9"/>
      <c r="F37" s="10"/>
      <c r="G37" s="39"/>
      <c r="H37" s="37"/>
      <c r="I37" s="14" t="str">
        <f>IF(H37&gt;0,LEFT(TEXT(VLOOKUP($H37,'BA SoPäd GS und HRSGE'!$A$6:$E$31,3,FALSE),0),45),"")</f>
        <v/>
      </c>
      <c r="J37" s="11"/>
      <c r="K37" s="14" t="str">
        <f>IF(J37&gt;0,LEFT(TEXT(VLOOKUP($J37,'BA SoPäd GS und HRSGE'!$A$6:$E$31,2,FALSE),0)&amp;"/"&amp;TEXT(VLOOKUP($J37,'BA SoPäd GS und HRSGE'!$A$6:$E$31,3,FALSE),0),45),"")</f>
        <v/>
      </c>
      <c r="L37" s="42" t="s">
        <v>26</v>
      </c>
      <c r="M37" s="7" t="str">
        <f>IF(OR(J37="",L37="A",L37="B",L37="C",L37="D"),"",(VLOOKUP($J37,'BA SoPäd GS und HRSGE'!$A$6:$E$31,5,FALSE)))</f>
        <v/>
      </c>
      <c r="N37" s="40"/>
      <c r="O37" s="2"/>
    </row>
    <row r="38" spans="2:15" x14ac:dyDescent="0.25">
      <c r="B38" s="102"/>
      <c r="C38" s="103"/>
      <c r="D38" s="42"/>
      <c r="E38" s="9"/>
      <c r="F38" s="10"/>
      <c r="G38" s="39"/>
      <c r="H38" s="37"/>
      <c r="I38" s="14" t="str">
        <f>IF(H38&gt;0,LEFT(TEXT(VLOOKUP($H38,'BA SoPäd GS und HRSGE'!$A$6:$E$31,3,FALSE),0),45),"")</f>
        <v/>
      </c>
      <c r="J38" s="11"/>
      <c r="K38" s="14" t="str">
        <f>IF(J38&gt;0,LEFT(TEXT(VLOOKUP($J38,'BA SoPäd GS und HRSGE'!$A$6:$E$31,2,FALSE),0)&amp;"/"&amp;TEXT(VLOOKUP($J38,'BA SoPäd GS und HRSGE'!$A$6:$E$31,3,FALSE),0),45),"")</f>
        <v/>
      </c>
      <c r="L38" s="42" t="s">
        <v>26</v>
      </c>
      <c r="M38" s="7" t="str">
        <f>IF(OR(J38="",L38="A",L38="B",L38="C",L38="D"),"",(VLOOKUP($J38,'BA SoPäd GS und HRSGE'!$A$6:$E$31,5,FALSE)))</f>
        <v/>
      </c>
      <c r="N38" s="40"/>
      <c r="O38" s="2"/>
    </row>
    <row r="39" spans="2:15" x14ac:dyDescent="0.25">
      <c r="B39" s="102"/>
      <c r="C39" s="103"/>
      <c r="D39" s="42"/>
      <c r="E39" s="9"/>
      <c r="F39" s="10"/>
      <c r="G39" s="39"/>
      <c r="H39" s="37"/>
      <c r="I39" s="14" t="str">
        <f>IF(H39&gt;0,LEFT(TEXT(VLOOKUP($H39,'BA SoPäd GS und HRSGE'!$A$6:$E$31,3,FALSE),0),45),"")</f>
        <v/>
      </c>
      <c r="J39" s="11"/>
      <c r="K39" s="14" t="str">
        <f>IF(J39&gt;0,LEFT(TEXT(VLOOKUP($J39,'BA SoPäd GS und HRSGE'!$A$6:$E$31,2,FALSE),0)&amp;"/"&amp;TEXT(VLOOKUP($J39,'BA SoPäd GS und HRSGE'!$A$6:$E$31,3,FALSE),0),45),"")</f>
        <v/>
      </c>
      <c r="L39" s="42" t="s">
        <v>26</v>
      </c>
      <c r="M39" s="7" t="str">
        <f>IF(OR(J39="",L39="A",L39="B",L39="C",L39="D"),"",(VLOOKUP($J39,'BA SoPäd GS und HRSGE'!$A$6:$E$31,5,FALSE)))</f>
        <v/>
      </c>
      <c r="N39" s="40"/>
      <c r="O39" s="2"/>
    </row>
    <row r="40" spans="2:15" x14ac:dyDescent="0.25">
      <c r="B40" s="102"/>
      <c r="C40" s="103"/>
      <c r="D40" s="42"/>
      <c r="E40" s="9"/>
      <c r="F40" s="10"/>
      <c r="G40" s="39"/>
      <c r="H40" s="37"/>
      <c r="I40" s="14" t="str">
        <f>IF(H40&gt;0,LEFT(TEXT(VLOOKUP($H40,'BA SoPäd GS und HRSGE'!$A$6:$E$31,3,FALSE),0),45),"")</f>
        <v/>
      </c>
      <c r="J40" s="11"/>
      <c r="K40" s="14" t="str">
        <f>IF(J40&gt;0,LEFT(TEXT(VLOOKUP($J40,'BA SoPäd GS und HRSGE'!$A$6:$E$31,2,FALSE),0)&amp;"/"&amp;TEXT(VLOOKUP($J40,'BA SoPäd GS und HRSGE'!$A$6:$E$31,3,FALSE),0),45),"")</f>
        <v/>
      </c>
      <c r="L40" s="42" t="s">
        <v>26</v>
      </c>
      <c r="M40" s="7" t="str">
        <f>IF(OR(J40="",L40="A",L40="B",L40="C",L40="D"),"",(VLOOKUP($J40,'BA SoPäd GS und HRSGE'!$A$6:$E$31,5,FALSE)))</f>
        <v/>
      </c>
      <c r="N40" s="40"/>
      <c r="O40" s="2"/>
    </row>
    <row r="41" spans="2:15" x14ac:dyDescent="0.25">
      <c r="B41" s="102"/>
      <c r="C41" s="103"/>
      <c r="D41" s="42"/>
      <c r="E41" s="9"/>
      <c r="F41" s="10"/>
      <c r="G41" s="39"/>
      <c r="H41" s="37"/>
      <c r="I41" s="14" t="str">
        <f>IF(H41&gt;0,LEFT(TEXT(VLOOKUP($H41,'BA SoPäd GS und HRSGE'!$A$6:$E$31,3,FALSE),0),45),"")</f>
        <v/>
      </c>
      <c r="J41" s="11"/>
      <c r="K41" s="14" t="str">
        <f>IF(J41&gt;0,LEFT(TEXT(VLOOKUP($J41,'BA SoPäd GS und HRSGE'!$A$6:$E$31,2,FALSE),0)&amp;"/"&amp;TEXT(VLOOKUP($J41,'BA SoPäd GS und HRSGE'!$A$6:$E$31,3,FALSE),0),45),"")</f>
        <v/>
      </c>
      <c r="L41" s="42" t="s">
        <v>26</v>
      </c>
      <c r="M41" s="7" t="str">
        <f>IF(OR(J41="",L41="A",L41="B",L41="C",L41="D"),"",(VLOOKUP($J41,'BA SoPäd GS und HRSGE'!$A$6:$E$31,5,FALSE)))</f>
        <v/>
      </c>
      <c r="N41" s="40"/>
      <c r="O41" s="2"/>
    </row>
    <row r="42" spans="2:15" x14ac:dyDescent="0.25">
      <c r="B42" s="102"/>
      <c r="C42" s="103"/>
      <c r="D42" s="42"/>
      <c r="E42" s="9"/>
      <c r="F42" s="10"/>
      <c r="G42" s="39"/>
      <c r="H42" s="37"/>
      <c r="I42" s="14" t="str">
        <f>IF(H42&gt;0,LEFT(TEXT(VLOOKUP($H42,'BA SoPäd GS und HRSGE'!$A$6:$E$31,3,FALSE),0),45),"")</f>
        <v/>
      </c>
      <c r="J42" s="11"/>
      <c r="K42" s="14" t="str">
        <f>IF(J42&gt;0,LEFT(TEXT(VLOOKUP($J42,'BA SoPäd GS und HRSGE'!$A$6:$E$31,2,FALSE),0)&amp;"/"&amp;TEXT(VLOOKUP($J42,'BA SoPäd GS und HRSGE'!$A$6:$E$31,3,FALSE),0),45),"")</f>
        <v/>
      </c>
      <c r="L42" s="42" t="s">
        <v>26</v>
      </c>
      <c r="M42" s="7" t="str">
        <f>IF(OR(J42="",L42="A",L42="B",L42="C",L42="D"),"",(VLOOKUP($J42,'BA SoPäd GS und HRSGE'!$A$6:$E$31,5,FALSE)))</f>
        <v/>
      </c>
      <c r="N42" s="40"/>
      <c r="O42" s="2"/>
    </row>
    <row r="43" spans="2:15" x14ac:dyDescent="0.25">
      <c r="B43" s="102"/>
      <c r="C43" s="103"/>
      <c r="D43" s="42"/>
      <c r="E43" s="9"/>
      <c r="F43" s="10"/>
      <c r="G43" s="39"/>
      <c r="H43" s="37"/>
      <c r="I43" s="14" t="str">
        <f>IF(H43&gt;0,LEFT(TEXT(VLOOKUP($H43,'BA SoPäd GS und HRSGE'!$A$6:$E$31,3,FALSE),0),45),"")</f>
        <v/>
      </c>
      <c r="J43" s="11"/>
      <c r="K43" s="14" t="str">
        <f>IF(J43&gt;0,LEFT(TEXT(VLOOKUP($J43,'BA SoPäd GS und HRSGE'!$A$6:$E$31,2,FALSE),0)&amp;"/"&amp;TEXT(VLOOKUP($J43,'BA SoPäd GS und HRSGE'!$A$6:$E$31,3,FALSE),0),45),"")</f>
        <v/>
      </c>
      <c r="L43" s="42" t="s">
        <v>26</v>
      </c>
      <c r="M43" s="7" t="str">
        <f>IF(OR(J43="",L43="A",L43="B",L43="C",L43="D"),"",(VLOOKUP($J43,'BA SoPäd GS und HRSGE'!$A$6:$E$31,5,FALSE)))</f>
        <v/>
      </c>
      <c r="N43" s="40"/>
      <c r="O43" s="2"/>
    </row>
    <row r="44" spans="2:15" x14ac:dyDescent="0.25">
      <c r="B44" s="102"/>
      <c r="C44" s="103"/>
      <c r="D44" s="42"/>
      <c r="E44" s="9"/>
      <c r="F44" s="10"/>
      <c r="G44" s="39"/>
      <c r="H44" s="37"/>
      <c r="I44" s="14" t="str">
        <f>IF(H44&gt;0,LEFT(TEXT(VLOOKUP($H44,'BA SoPäd GS und HRSGE'!$A$6:$E$31,3,FALSE),0),45),"")</f>
        <v/>
      </c>
      <c r="J44" s="11"/>
      <c r="K44" s="14" t="str">
        <f>IF(J44&gt;0,LEFT(TEXT(VLOOKUP($J44,'BA SoPäd GS und HRSGE'!$A$6:$E$31,2,FALSE),0)&amp;"/"&amp;TEXT(VLOOKUP($J44,'BA SoPäd GS und HRSGE'!$A$6:$E$31,3,FALSE),0),45),"")</f>
        <v/>
      </c>
      <c r="L44" s="42" t="s">
        <v>26</v>
      </c>
      <c r="M44" s="7" t="str">
        <f>IF(OR(J44="",L44="A",L44="B",L44="C",L44="D"),"",(VLOOKUP($J44,'BA SoPäd GS und HRSGE'!$A$6:$E$31,5,FALSE)))</f>
        <v/>
      </c>
      <c r="N44" s="40"/>
      <c r="O44" s="2"/>
    </row>
    <row r="45" spans="2:15" x14ac:dyDescent="0.25">
      <c r="B45" s="102"/>
      <c r="C45" s="103"/>
      <c r="D45" s="42"/>
      <c r="E45" s="9"/>
      <c r="F45" s="10"/>
      <c r="G45" s="39"/>
      <c r="H45" s="37"/>
      <c r="I45" s="14" t="str">
        <f>IF(H45&gt;0,LEFT(TEXT(VLOOKUP($H45,'BA SoPäd GS und HRSGE'!$A$6:$E$31,3,FALSE),0),45),"")</f>
        <v/>
      </c>
      <c r="J45" s="11"/>
      <c r="K45" s="14" t="str">
        <f>IF(J45&gt;0,LEFT(TEXT(VLOOKUP($J45,'BA SoPäd GS und HRSGE'!$A$6:$E$31,2,FALSE),0)&amp;"/"&amp;TEXT(VLOOKUP($J45,'BA SoPäd GS und HRSGE'!$A$6:$E$31,3,FALSE),0),45),"")</f>
        <v/>
      </c>
      <c r="L45" s="42" t="s">
        <v>26</v>
      </c>
      <c r="M45" s="7" t="str">
        <f>IF(OR(J45="",L45="A",L45="B",L45="C",L45="D"),"",(VLOOKUP($J45,'BA SoPäd GS und HRSGE'!$A$6:$E$31,5,FALSE)))</f>
        <v/>
      </c>
      <c r="N45" s="40"/>
      <c r="O45" s="2"/>
    </row>
    <row r="46" spans="2:15" x14ac:dyDescent="0.25">
      <c r="B46" s="102"/>
      <c r="C46" s="103"/>
      <c r="D46" s="42"/>
      <c r="E46" s="9"/>
      <c r="F46" s="10"/>
      <c r="G46" s="39"/>
      <c r="H46" s="37"/>
      <c r="I46" s="14" t="str">
        <f>IF(H46&gt;0,LEFT(TEXT(VLOOKUP($H46,'BA SoPäd GS und HRSGE'!$A$6:$E$31,3,FALSE),0),45),"")</f>
        <v/>
      </c>
      <c r="J46" s="11"/>
      <c r="K46" s="14" t="str">
        <f>IF(J46&gt;0,LEFT(TEXT(VLOOKUP($J46,'BA SoPäd GS und HRSGE'!$A$6:$E$31,2,FALSE),0)&amp;"/"&amp;TEXT(VLOOKUP($J46,'BA SoPäd GS und HRSGE'!$A$6:$E$31,3,FALSE),0),45),"")</f>
        <v/>
      </c>
      <c r="L46" s="42" t="s">
        <v>26</v>
      </c>
      <c r="M46" s="7" t="str">
        <f>IF(OR(J46="",L46="A",L46="B",L46="C",L46="D"),"",(VLOOKUP($J46,'BA SoPäd GS und HRSGE'!$A$6:$E$31,5,FALSE)))</f>
        <v/>
      </c>
      <c r="N46" s="40"/>
      <c r="O46" s="2"/>
    </row>
    <row r="47" spans="2:15" x14ac:dyDescent="0.25">
      <c r="B47" s="102"/>
      <c r="C47" s="103"/>
      <c r="D47" s="42"/>
      <c r="E47" s="9"/>
      <c r="F47" s="10"/>
      <c r="G47" s="39"/>
      <c r="H47" s="37"/>
      <c r="I47" s="14" t="str">
        <f>IF(H47&gt;0,LEFT(TEXT(VLOOKUP($H47,'BA SoPäd GS und HRSGE'!$A$6:$E$31,3,FALSE),0),45),"")</f>
        <v/>
      </c>
      <c r="J47" s="11"/>
      <c r="K47" s="14" t="str">
        <f>IF(J47&gt;0,LEFT(TEXT(VLOOKUP($J47,'BA SoPäd GS und HRSGE'!$A$6:$E$31,2,FALSE),0)&amp;"/"&amp;TEXT(VLOOKUP($J47,'BA SoPäd GS und HRSGE'!$A$6:$E$31,3,FALSE),0),45),"")</f>
        <v/>
      </c>
      <c r="L47" s="42" t="s">
        <v>26</v>
      </c>
      <c r="M47" s="7" t="str">
        <f>IF(OR(J47="",L47="A",L47="B",L47="C",L47="D"),"",(VLOOKUP($J47,'BA SoPäd GS und HRSGE'!$A$6:$E$31,5,FALSE)))</f>
        <v/>
      </c>
      <c r="N47" s="40"/>
      <c r="O47" s="2"/>
    </row>
    <row r="48" spans="2:15" x14ac:dyDescent="0.25">
      <c r="B48" s="102"/>
      <c r="C48" s="103"/>
      <c r="D48" s="42"/>
      <c r="E48" s="9"/>
      <c r="F48" s="10"/>
      <c r="G48" s="39"/>
      <c r="H48" s="37"/>
      <c r="I48" s="14" t="str">
        <f>IF(H48&gt;0,LEFT(TEXT(VLOOKUP($H48,'BA SoPäd GS und HRSGE'!$A$6:$E$31,3,FALSE),0),45),"")</f>
        <v/>
      </c>
      <c r="J48" s="11"/>
      <c r="K48" s="14" t="str">
        <f>IF(J48&gt;0,LEFT(TEXT(VLOOKUP($J48,'BA SoPäd GS und HRSGE'!$A$6:$E$31,2,FALSE),0)&amp;"/"&amp;TEXT(VLOOKUP($J48,'BA SoPäd GS und HRSGE'!$A$6:$E$31,3,FALSE),0),45),"")</f>
        <v/>
      </c>
      <c r="L48" s="42" t="s">
        <v>26</v>
      </c>
      <c r="M48" s="7" t="str">
        <f>IF(OR(J48="",L48="A",L48="B",L48="C",L48="D"),"",(VLOOKUP($J48,'BA SoPäd GS und HRSGE'!$A$6:$E$31,5,FALSE)))</f>
        <v/>
      </c>
      <c r="N48" s="40"/>
      <c r="O48" s="2"/>
    </row>
    <row r="49" spans="2:15" x14ac:dyDescent="0.25">
      <c r="B49" s="102"/>
      <c r="C49" s="103"/>
      <c r="D49" s="42"/>
      <c r="E49" s="9"/>
      <c r="F49" s="10"/>
      <c r="G49" s="39"/>
      <c r="H49" s="37"/>
      <c r="I49" s="14" t="str">
        <f>IF(H49&gt;0,LEFT(TEXT(VLOOKUP($H49,'BA SoPäd GS und HRSGE'!$A$6:$E$31,3,FALSE),0),45),"")</f>
        <v/>
      </c>
      <c r="J49" s="11"/>
      <c r="K49" s="14" t="str">
        <f>IF(J49&gt;0,LEFT(TEXT(VLOOKUP($J49,'BA SoPäd GS und HRSGE'!$A$6:$E$31,2,FALSE),0)&amp;"/"&amp;TEXT(VLOOKUP($J49,'BA SoPäd GS und HRSGE'!$A$6:$E$31,3,FALSE),0),45),"")</f>
        <v/>
      </c>
      <c r="L49" s="42" t="s">
        <v>26</v>
      </c>
      <c r="M49" s="7" t="str">
        <f>IF(OR(J49="",L49="A",L49="B",L49="C",L49="D"),"",(VLOOKUP($J49,'BA SoPäd GS und HRSGE'!$A$6:$E$31,5,FALSE)))</f>
        <v/>
      </c>
      <c r="N49" s="40"/>
      <c r="O49" s="2"/>
    </row>
    <row r="50" spans="2:15" x14ac:dyDescent="0.25">
      <c r="B50" s="102"/>
      <c r="C50" s="103"/>
      <c r="D50" s="42"/>
      <c r="E50" s="9"/>
      <c r="F50" s="10"/>
      <c r="G50" s="39"/>
      <c r="H50" s="37"/>
      <c r="I50" s="14" t="str">
        <f>IF(H50&gt;0,LEFT(TEXT(VLOOKUP($H50,'BA SoPäd GS und HRSGE'!$A$6:$E$31,3,FALSE),0),45),"")</f>
        <v/>
      </c>
      <c r="J50" s="11"/>
      <c r="K50" s="14" t="str">
        <f>IF(J50&gt;0,LEFT(TEXT(VLOOKUP($J50,'BA SoPäd GS und HRSGE'!$A$6:$E$31,2,FALSE),0)&amp;"/"&amp;TEXT(VLOOKUP($J50,'BA SoPäd GS und HRSGE'!$A$6:$E$31,3,FALSE),0),45),"")</f>
        <v/>
      </c>
      <c r="L50" s="42" t="s">
        <v>26</v>
      </c>
      <c r="M50" s="7" t="str">
        <f>IF(OR(J50="",L50="A",L50="B",L50="C",L50="D"),"",(VLOOKUP($J50,'BA SoPäd GS und HRSGE'!$A$6:$E$31,5,FALSE)))</f>
        <v/>
      </c>
      <c r="N50" s="40"/>
      <c r="O50" s="2"/>
    </row>
    <row r="51" spans="2:15" x14ac:dyDescent="0.25">
      <c r="B51" s="102"/>
      <c r="C51" s="103"/>
      <c r="D51" s="42"/>
      <c r="E51" s="9"/>
      <c r="F51" s="10"/>
      <c r="G51" s="39"/>
      <c r="H51" s="37"/>
      <c r="I51" s="14" t="str">
        <f>IF(H51&gt;0,LEFT(TEXT(VLOOKUP($H51,'BA SoPäd GS und HRSGE'!$A$6:$E$31,3,FALSE),0),45),"")</f>
        <v/>
      </c>
      <c r="J51" s="11"/>
      <c r="K51" s="14" t="str">
        <f>IF(J51&gt;0,LEFT(TEXT(VLOOKUP($J51,'BA SoPäd GS und HRSGE'!$A$6:$E$31,2,FALSE),0)&amp;"/"&amp;TEXT(VLOOKUP($J51,'BA SoPäd GS und HRSGE'!$A$6:$E$31,3,FALSE),0),45),"")</f>
        <v/>
      </c>
      <c r="L51" s="42" t="s">
        <v>26</v>
      </c>
      <c r="M51" s="7" t="str">
        <f>IF(OR(J51="",L51="A",L51="B",L51="C",L51="D"),"",(VLOOKUP($J51,'BA SoPäd GS und HRSGE'!$A$6:$E$31,5,FALSE)))</f>
        <v/>
      </c>
      <c r="N51" s="40"/>
      <c r="O51" s="2"/>
    </row>
    <row r="52" spans="2:15" x14ac:dyDescent="0.25">
      <c r="B52" s="102"/>
      <c r="C52" s="103"/>
      <c r="D52" s="42"/>
      <c r="E52" s="9"/>
      <c r="F52" s="10"/>
      <c r="G52" s="39"/>
      <c r="H52" s="37"/>
      <c r="I52" s="14" t="str">
        <f>IF(H52&gt;0,LEFT(TEXT(VLOOKUP($H52,'BA SoPäd GS und HRSGE'!$A$6:$E$31,3,FALSE),0),45),"")</f>
        <v/>
      </c>
      <c r="J52" s="11"/>
      <c r="K52" s="14" t="str">
        <f>IF(J52&gt;0,LEFT(TEXT(VLOOKUP($J52,'BA SoPäd GS und HRSGE'!$A$6:$E$31,2,FALSE),0)&amp;"/"&amp;TEXT(VLOOKUP($J52,'BA SoPäd GS und HRSGE'!$A$6:$E$31,3,FALSE),0),45),"")</f>
        <v/>
      </c>
      <c r="L52" s="42" t="s">
        <v>26</v>
      </c>
      <c r="M52" s="7" t="str">
        <f>IF(OR(J52="",L52="A",L52="B",L52="C",L52="D"),"",(VLOOKUP($J52,'BA SoPäd GS und HRSGE'!$A$6:$E$31,5,FALSE)))</f>
        <v/>
      </c>
      <c r="N52" s="40"/>
      <c r="O52" s="2"/>
    </row>
    <row r="53" spans="2:15" x14ac:dyDescent="0.25">
      <c r="B53" s="102"/>
      <c r="C53" s="103"/>
      <c r="D53" s="42"/>
      <c r="E53" s="9"/>
      <c r="F53" s="10"/>
      <c r="G53" s="39"/>
      <c r="H53" s="37"/>
      <c r="I53" s="14" t="str">
        <f>IF(H53&gt;0,LEFT(TEXT(VLOOKUP($H53,'BA SoPäd GS und HRSGE'!$A$6:$E$31,3,FALSE),0),45),"")</f>
        <v/>
      </c>
      <c r="J53" s="11"/>
      <c r="K53" s="14" t="str">
        <f>IF(J53&gt;0,LEFT(TEXT(VLOOKUP($J53,'BA SoPäd GS und HRSGE'!$A$6:$E$31,2,FALSE),0)&amp;"/"&amp;TEXT(VLOOKUP($J53,'BA SoPäd GS und HRSGE'!$A$6:$E$31,3,FALSE),0),45),"")</f>
        <v/>
      </c>
      <c r="L53" s="42" t="s">
        <v>26</v>
      </c>
      <c r="M53" s="7" t="str">
        <f>IF(OR(J53="",L53="A",L53="B",L53="C",L53="D"),"",(VLOOKUP($J53,'BA SoPäd GS und HRSGE'!$A$6:$E$31,5,FALSE)))</f>
        <v/>
      </c>
      <c r="N53" s="40"/>
      <c r="O53" s="2"/>
    </row>
    <row r="54" spans="2:15" x14ac:dyDescent="0.25">
      <c r="B54" s="102"/>
      <c r="C54" s="103"/>
      <c r="D54" s="42"/>
      <c r="E54" s="9"/>
      <c r="F54" s="10"/>
      <c r="G54" s="39"/>
      <c r="H54" s="37"/>
      <c r="I54" s="14" t="str">
        <f>IF(H54&gt;0,LEFT(TEXT(VLOOKUP($H54,'BA SoPäd GS und HRSGE'!$A$6:$E$31,3,FALSE),0),45),"")</f>
        <v/>
      </c>
      <c r="J54" s="11"/>
      <c r="K54" s="14" t="str">
        <f>IF(J54&gt;0,LEFT(TEXT(VLOOKUP($J54,'BA SoPäd GS und HRSGE'!$A$6:$E$31,2,FALSE),0)&amp;"/"&amp;TEXT(VLOOKUP($J54,'BA SoPäd GS und HRSGE'!$A$6:$E$31,3,FALSE),0),45),"")</f>
        <v/>
      </c>
      <c r="L54" s="42" t="s">
        <v>26</v>
      </c>
      <c r="M54" s="7" t="str">
        <f>IF(OR(J54="",L54="A",L54="B",L54="C",L54="D"),"",(VLOOKUP($J54,'BA SoPäd GS und HRSGE'!$A$6:$E$31,5,FALSE)))</f>
        <v/>
      </c>
      <c r="N54" s="40"/>
      <c r="O54" s="2"/>
    </row>
    <row r="55" spans="2:15" x14ac:dyDescent="0.25">
      <c r="B55" s="102"/>
      <c r="C55" s="103"/>
      <c r="D55" s="42"/>
      <c r="E55" s="9"/>
      <c r="F55" s="10"/>
      <c r="G55" s="39"/>
      <c r="H55" s="37"/>
      <c r="I55" s="14" t="str">
        <f>IF(H55&gt;0,LEFT(TEXT(VLOOKUP($H55,'BA SoPäd GS und HRSGE'!$A$6:$E$31,3,FALSE),0),45),"")</f>
        <v/>
      </c>
      <c r="J55" s="11"/>
      <c r="K55" s="14" t="str">
        <f>IF(J55&gt;0,LEFT(TEXT(VLOOKUP($J55,'BA SoPäd GS und HRSGE'!$A$6:$E$31,2,FALSE),0)&amp;"/"&amp;TEXT(VLOOKUP($J55,'BA SoPäd GS und HRSGE'!$A$6:$E$31,3,FALSE),0),45),"")</f>
        <v/>
      </c>
      <c r="L55" s="42" t="s">
        <v>26</v>
      </c>
      <c r="M55" s="7" t="str">
        <f>IF(OR(J55="",L55="A",L55="B",L55="C",L55="D"),"",(VLOOKUP($J55,'BA SoPäd GS und HRSGE'!$A$6:$E$31,5,FALSE)))</f>
        <v/>
      </c>
      <c r="N55" s="40"/>
      <c r="O55" s="2"/>
    </row>
    <row r="56" spans="2:15" x14ac:dyDescent="0.25">
      <c r="B56" s="102"/>
      <c r="C56" s="103"/>
      <c r="D56" s="42"/>
      <c r="E56" s="9"/>
      <c r="F56" s="10"/>
      <c r="G56" s="39"/>
      <c r="H56" s="37"/>
      <c r="I56" s="14" t="str">
        <f>IF(H56&gt;0,LEFT(TEXT(VLOOKUP($H56,'BA SoPäd GS und HRSGE'!$A$6:$E$31,3,FALSE),0),45),"")</f>
        <v/>
      </c>
      <c r="J56" s="11"/>
      <c r="K56" s="14" t="str">
        <f>IF(J56&gt;0,LEFT(TEXT(VLOOKUP($J56,'BA SoPäd GS und HRSGE'!$A$6:$E$31,2,FALSE),0)&amp;"/"&amp;TEXT(VLOOKUP($J56,'BA SoPäd GS und HRSGE'!$A$6:$E$31,3,FALSE),0),45),"")</f>
        <v/>
      </c>
      <c r="L56" s="42" t="s">
        <v>26</v>
      </c>
      <c r="M56" s="7" t="str">
        <f>IF(OR(J56="",L56="A",L56="B",L56="C",L56="D"),"",(VLOOKUP($J56,'BA SoPäd GS und HRSGE'!$A$6:$E$31,5,FALSE)))</f>
        <v/>
      </c>
      <c r="N56" s="40"/>
      <c r="O56" s="2"/>
    </row>
    <row r="57" spans="2:15" ht="16.5" thickBot="1" x14ac:dyDescent="0.3">
      <c r="B57" s="102"/>
      <c r="C57" s="103"/>
      <c r="D57" s="42"/>
      <c r="E57" s="9"/>
      <c r="F57" s="10"/>
      <c r="G57" s="39"/>
      <c r="H57" s="37"/>
      <c r="I57" s="14" t="str">
        <f>IF(H57&gt;0,LEFT(TEXT(VLOOKUP($H57,'BA SoPäd GS und HRSGE'!$A$6:$E$31,3,FALSE),0),45),"")</f>
        <v/>
      </c>
      <c r="J57" s="12"/>
      <c r="K57" s="14" t="str">
        <f>IF(J57&gt;0,LEFT(TEXT(VLOOKUP($J57,'BA SoPäd GS und HRSGE'!$A$6:$E$31,2,FALSE),0)&amp;"/"&amp;TEXT(VLOOKUP($J57,'BA SoPäd GS und HRSGE'!$A$6:$E$31,3,FALSE),0),45),"")</f>
        <v/>
      </c>
      <c r="L57" s="42" t="s">
        <v>26</v>
      </c>
      <c r="M57" s="7" t="str">
        <f>IF(OR(J57="",L57="A",L57="B",L57="C",L57="D"),"",(VLOOKUP($J57,'BA SoPäd GS und HRSGE'!$A$6:$E$31,5,FALSE)))</f>
        <v/>
      </c>
      <c r="N57" s="41"/>
      <c r="O57" s="13"/>
    </row>
    <row r="58" spans="2:15" ht="33.75" customHeight="1" x14ac:dyDescent="0.25">
      <c r="B58" s="96" t="s">
        <v>34</v>
      </c>
      <c r="C58" s="97"/>
      <c r="D58" s="97"/>
      <c r="E58" s="97"/>
      <c r="F58" s="97"/>
      <c r="G58" s="97"/>
      <c r="H58" s="97"/>
      <c r="I58" s="98"/>
      <c r="J58" s="114" t="s">
        <v>1</v>
      </c>
      <c r="K58" s="115"/>
      <c r="L58" s="115"/>
      <c r="M58" s="25">
        <f>SUMIFS(M11:M57,L11:L57,"Ja",J11:J57,"&lt;14")</f>
        <v>0</v>
      </c>
      <c r="N58" s="116" t="s">
        <v>24</v>
      </c>
      <c r="O58" s="117"/>
    </row>
    <row r="59" spans="2:15" ht="30" customHeight="1" x14ac:dyDescent="0.25">
      <c r="B59" s="99"/>
      <c r="C59" s="100"/>
      <c r="D59" s="100"/>
      <c r="E59" s="100"/>
      <c r="F59" s="100"/>
      <c r="G59" s="100"/>
      <c r="H59" s="100"/>
      <c r="I59" s="101"/>
      <c r="J59" s="88" t="s">
        <v>31</v>
      </c>
      <c r="K59" s="89"/>
      <c r="L59" s="90" t="str">
        <f>IF(E7=STG!A1,"Bitte wählen Sie einen Studiengang aus!",IF(M58*O7/(VLOOKUP($E$7,STG!$A$3:$B$6,2,FALSE))&gt;=4.5,"Bewerbung/Einschreibung in das 6. Fachsemester möglich.",IF(M58*O7/(VLOOKUP($E$7,STG!$A$3:$B$6,2,FALSE))&gt;=3.5,"Bewerbung/Einschreibung in das 5. Fachsemester möglich.",IF(M58*O7/(VLOOKUP($E$7,STG!$A$3:$B$6,2,FALSE))&gt;=2.5,"Bewerbung/Einschreibung in das 4. Fachsemester möglich.",IF(M58*O7/(VLOOKUP($E$7,STG!$A$3:$B$6,2,FALSE))&gt;=1.5,"Bewerbung/Einschreibung in das 3. Fachsemester möglich.",IF(M58*O7/(VLOOKUP($E$7,STG!$A$3:$B$6,2,FALSE))&gt;=0.5,"Bewerbung/Einschreibung in das 2. Fachsemester möglich.",IF(M58*O7/(VLOOKUP($E$7,STG!$A$3:$B$6,2,FALSE))&gt;=0,"Bewerbung/Einschreibung in das 1. Fachsemester möglich.")))))))</f>
        <v>Bewerbung/Einschreibung in das 1. Fachsemester möglich.</v>
      </c>
      <c r="M59" s="91"/>
      <c r="N59" s="91"/>
      <c r="O59" s="92"/>
    </row>
    <row r="60" spans="2:15" ht="24.75" customHeight="1" thickBot="1" x14ac:dyDescent="0.3">
      <c r="B60" s="131" t="s">
        <v>35</v>
      </c>
      <c r="C60" s="132"/>
      <c r="D60" s="132"/>
      <c r="E60" s="132"/>
      <c r="F60" s="132"/>
      <c r="G60" s="132"/>
      <c r="H60" s="132"/>
      <c r="I60" s="133"/>
      <c r="J60" s="112" t="str">
        <f>IF(E7=STG!A1,"",+TEXT(M58,"0")&amp;" x "&amp;TEXT(O7,"0")&amp;" : "&amp;TEXT(VLOOKUP($E$7,STG!$A$3:$B$6,2,FALSE),"00")&amp;" = "&amp;TEXT(M58*O7/(VLOOKUP($E$7,STG!$A$3:$B$6,2,FALSE)),"0,00")&amp;" Semester")</f>
        <v>0 x 6 : 40 = 0,00 Semester</v>
      </c>
      <c r="K60" s="113"/>
      <c r="L60" s="93"/>
      <c r="M60" s="94"/>
      <c r="N60" s="94"/>
      <c r="O60" s="95"/>
    </row>
    <row r="61" spans="2:15" ht="12.6" customHeight="1" x14ac:dyDescent="0.25">
      <c r="B61" s="26"/>
      <c r="E61" s="26"/>
      <c r="F61" s="26"/>
      <c r="G61" s="26"/>
      <c r="H61" s="26"/>
      <c r="I61" s="26"/>
      <c r="J61" s="23"/>
      <c r="K61" s="23"/>
      <c r="L61" s="22"/>
      <c r="M61" s="22"/>
      <c r="N61" s="22"/>
      <c r="O61" s="22"/>
    </row>
    <row r="62" spans="2:15" ht="15" customHeight="1" x14ac:dyDescent="0.25">
      <c r="B62" s="31" t="s">
        <v>50</v>
      </c>
      <c r="C62" s="31"/>
      <c r="D62" s="31"/>
      <c r="E62" s="31"/>
      <c r="F62" s="104" t="s">
        <v>41</v>
      </c>
      <c r="G62" s="104"/>
      <c r="H62" s="104"/>
      <c r="I62" s="104"/>
      <c r="J62" s="104" t="s">
        <v>42</v>
      </c>
      <c r="K62" s="104"/>
      <c r="L62" s="104"/>
      <c r="M62" s="104"/>
      <c r="N62" s="104"/>
      <c r="O62" s="31"/>
    </row>
    <row r="63" spans="2:15" ht="15" customHeight="1" x14ac:dyDescent="0.25">
      <c r="B63" s="31"/>
      <c r="C63" s="31"/>
      <c r="D63" s="31"/>
      <c r="E63" s="31"/>
      <c r="F63" s="104" t="s">
        <v>43</v>
      </c>
      <c r="G63" s="104"/>
      <c r="H63" s="104"/>
      <c r="I63" s="104"/>
      <c r="J63" s="104" t="s">
        <v>44</v>
      </c>
      <c r="K63" s="104"/>
      <c r="L63" s="104"/>
      <c r="M63" s="104"/>
      <c r="N63" s="104"/>
      <c r="O63" s="31"/>
    </row>
    <row r="64" spans="2:15" ht="15" customHeight="1" x14ac:dyDescent="0.25">
      <c r="O64" s="31"/>
    </row>
    <row r="65" spans="2:15" ht="15" customHeight="1" x14ac:dyDescent="0.25">
      <c r="B65" s="104" t="s">
        <v>51</v>
      </c>
      <c r="C65" s="104"/>
      <c r="D65" s="104"/>
      <c r="F65" s="30"/>
      <c r="G65" s="30"/>
      <c r="H65" s="30"/>
      <c r="I65" s="30"/>
      <c r="J65" s="30"/>
      <c r="K65" s="30"/>
      <c r="L65" s="30"/>
      <c r="M65" s="30"/>
      <c r="N65" s="30"/>
      <c r="O65" s="31"/>
    </row>
    <row r="66" spans="2:15" ht="15" customHeight="1" x14ac:dyDescent="0.25">
      <c r="B66" t="s">
        <v>60</v>
      </c>
      <c r="C66" s="129" t="s">
        <v>61</v>
      </c>
      <c r="D66" s="129"/>
      <c r="E66" s="130" t="s">
        <v>62</v>
      </c>
      <c r="F66" s="130"/>
      <c r="G66" s="66" t="s">
        <v>63</v>
      </c>
    </row>
    <row r="67" spans="2:15" ht="15" customHeight="1" x14ac:dyDescent="0.25">
      <c r="O67" s="34"/>
    </row>
    <row r="68" spans="2:15" x14ac:dyDescent="0.25">
      <c r="B68" s="31" t="s">
        <v>52</v>
      </c>
      <c r="C68" s="31"/>
      <c r="D68" s="31"/>
      <c r="E68" s="30"/>
      <c r="F68" s="30"/>
      <c r="G68" s="30"/>
      <c r="H68" s="30"/>
      <c r="I68" s="30"/>
      <c r="J68" s="30"/>
      <c r="K68" s="30"/>
      <c r="O68" s="30"/>
    </row>
    <row r="69" spans="2:15" x14ac:dyDescent="0.25">
      <c r="B69" s="64" t="s">
        <v>2</v>
      </c>
      <c r="C69" s="64"/>
      <c r="D69" s="64"/>
      <c r="E69" s="64"/>
      <c r="F69" s="64"/>
      <c r="G69" s="64"/>
      <c r="H69" s="64"/>
      <c r="I69" s="64" t="s">
        <v>15</v>
      </c>
      <c r="J69" s="64"/>
      <c r="K69" s="64"/>
      <c r="L69" s="4"/>
      <c r="M69" s="4"/>
      <c r="N69" s="4"/>
    </row>
    <row r="70" spans="2:15" x14ac:dyDescent="0.25">
      <c r="B70" s="106" t="s">
        <v>3</v>
      </c>
      <c r="C70" s="106"/>
      <c r="D70" s="106"/>
      <c r="E70" s="106"/>
      <c r="F70" s="106"/>
      <c r="G70" s="106"/>
      <c r="H70" s="106"/>
      <c r="I70" s="106" t="s">
        <v>4</v>
      </c>
      <c r="J70" s="106"/>
      <c r="K70" s="106"/>
    </row>
    <row r="71" spans="2:15" x14ac:dyDescent="0.25">
      <c r="B71" s="30"/>
      <c r="C71" s="30"/>
      <c r="D71" s="30"/>
      <c r="E71" s="30"/>
      <c r="F71" s="30"/>
      <c r="G71" s="30"/>
      <c r="H71" s="30"/>
      <c r="I71" s="30"/>
      <c r="J71" s="30"/>
      <c r="K71" s="30"/>
      <c r="L71" s="30"/>
    </row>
    <row r="72" spans="2:15" x14ac:dyDescent="0.25">
      <c r="B72" s="3" t="s">
        <v>32</v>
      </c>
      <c r="C72" s="3"/>
      <c r="D72" s="3"/>
      <c r="E72" s="4"/>
      <c r="F72" s="4"/>
      <c r="G72" s="4"/>
      <c r="H72" s="4"/>
      <c r="I72" s="4"/>
      <c r="J72" s="4"/>
      <c r="K72" s="4"/>
      <c r="L72" s="4"/>
      <c r="M72" s="4"/>
      <c r="N72" s="4"/>
      <c r="O72" s="4"/>
    </row>
    <row r="73" spans="2:15" x14ac:dyDescent="0.25">
      <c r="B73" s="4"/>
      <c r="C73" s="4"/>
      <c r="D73" s="4"/>
      <c r="E73" s="4"/>
      <c r="F73" s="4"/>
      <c r="G73" s="4"/>
      <c r="H73" s="4"/>
      <c r="I73" s="4"/>
      <c r="J73" s="4"/>
      <c r="K73" s="4"/>
      <c r="L73" s="4"/>
      <c r="M73" s="4"/>
      <c r="N73" s="4"/>
      <c r="O73" s="4"/>
    </row>
    <row r="74" spans="2:15" ht="27" x14ac:dyDescent="0.25">
      <c r="B74" s="24" t="s">
        <v>0</v>
      </c>
      <c r="C74" s="24" t="s">
        <v>33</v>
      </c>
      <c r="D74" s="126" t="s">
        <v>20</v>
      </c>
      <c r="E74" s="127"/>
      <c r="F74" s="127"/>
      <c r="G74" s="127"/>
      <c r="H74" s="127"/>
      <c r="I74" s="127"/>
      <c r="J74" s="127"/>
      <c r="K74" s="127"/>
      <c r="L74" s="127"/>
      <c r="M74" s="127"/>
      <c r="N74" s="127"/>
      <c r="O74" s="128"/>
    </row>
    <row r="75" spans="2:15" x14ac:dyDescent="0.25">
      <c r="B75" s="29"/>
      <c r="C75" s="29"/>
      <c r="D75" s="107"/>
      <c r="E75" s="108"/>
      <c r="F75" s="108"/>
      <c r="G75" s="108"/>
      <c r="H75" s="108"/>
      <c r="I75" s="108"/>
      <c r="J75" s="108"/>
      <c r="K75" s="108"/>
      <c r="L75" s="108"/>
      <c r="M75" s="108"/>
      <c r="N75" s="108"/>
      <c r="O75" s="109"/>
    </row>
    <row r="76" spans="2:15" x14ac:dyDescent="0.25">
      <c r="B76" s="29"/>
      <c r="C76" s="29"/>
      <c r="D76" s="107"/>
      <c r="E76" s="108"/>
      <c r="F76" s="108"/>
      <c r="G76" s="108"/>
      <c r="H76" s="108"/>
      <c r="I76" s="108"/>
      <c r="J76" s="108"/>
      <c r="K76" s="108"/>
      <c r="L76" s="108"/>
      <c r="M76" s="108"/>
      <c r="N76" s="108"/>
      <c r="O76" s="109"/>
    </row>
    <row r="77" spans="2:15" x14ac:dyDescent="0.25">
      <c r="B77" s="29"/>
      <c r="C77" s="29"/>
      <c r="D77" s="107"/>
      <c r="E77" s="108"/>
      <c r="F77" s="108"/>
      <c r="G77" s="108"/>
      <c r="H77" s="108"/>
      <c r="I77" s="108"/>
      <c r="J77" s="108"/>
      <c r="K77" s="108"/>
      <c r="L77" s="108"/>
      <c r="M77" s="108"/>
      <c r="N77" s="108"/>
      <c r="O77" s="109"/>
    </row>
    <row r="78" spans="2:15" x14ac:dyDescent="0.25">
      <c r="B78" s="29"/>
      <c r="C78" s="29"/>
      <c r="D78" s="107"/>
      <c r="E78" s="108"/>
      <c r="F78" s="108"/>
      <c r="G78" s="108"/>
      <c r="H78" s="108"/>
      <c r="I78" s="108"/>
      <c r="J78" s="108"/>
      <c r="K78" s="108"/>
      <c r="L78" s="108"/>
      <c r="M78" s="108"/>
      <c r="N78" s="108"/>
      <c r="O78" s="109"/>
    </row>
    <row r="79" spans="2:15" x14ac:dyDescent="0.25">
      <c r="B79" s="29"/>
      <c r="C79" s="29"/>
      <c r="D79" s="107"/>
      <c r="E79" s="108"/>
      <c r="F79" s="108"/>
      <c r="G79" s="108"/>
      <c r="H79" s="108"/>
      <c r="I79" s="108"/>
      <c r="J79" s="108"/>
      <c r="K79" s="108"/>
      <c r="L79" s="108"/>
      <c r="M79" s="108"/>
      <c r="N79" s="108"/>
      <c r="O79" s="109"/>
    </row>
    <row r="80" spans="2:15" x14ac:dyDescent="0.25">
      <c r="B80" s="29"/>
      <c r="C80" s="29"/>
      <c r="D80" s="107"/>
      <c r="E80" s="108"/>
      <c r="F80" s="108"/>
      <c r="G80" s="108"/>
      <c r="H80" s="108"/>
      <c r="I80" s="108"/>
      <c r="J80" s="108"/>
      <c r="K80" s="108"/>
      <c r="L80" s="108"/>
      <c r="M80" s="108"/>
      <c r="N80" s="108"/>
      <c r="O80" s="109"/>
    </row>
    <row r="81" spans="2:15" x14ac:dyDescent="0.25">
      <c r="B81" s="29"/>
      <c r="C81" s="29"/>
      <c r="D81" s="107"/>
      <c r="E81" s="108"/>
      <c r="F81" s="108"/>
      <c r="G81" s="108"/>
      <c r="H81" s="108"/>
      <c r="I81" s="108"/>
      <c r="J81" s="108"/>
      <c r="K81" s="108"/>
      <c r="L81" s="108"/>
      <c r="M81" s="108"/>
      <c r="N81" s="108"/>
      <c r="O81" s="109"/>
    </row>
    <row r="82" spans="2:15" x14ac:dyDescent="0.25">
      <c r="B82" s="29"/>
      <c r="C82" s="29"/>
      <c r="D82" s="107"/>
      <c r="E82" s="108"/>
      <c r="F82" s="108"/>
      <c r="G82" s="108"/>
      <c r="H82" s="108"/>
      <c r="I82" s="108"/>
      <c r="J82" s="108"/>
      <c r="K82" s="108"/>
      <c r="L82" s="108"/>
      <c r="M82" s="108"/>
      <c r="N82" s="108"/>
      <c r="O82" s="109"/>
    </row>
    <row r="83" spans="2:15" x14ac:dyDescent="0.25">
      <c r="B83" s="29"/>
      <c r="C83" s="29"/>
      <c r="D83" s="107"/>
      <c r="E83" s="108"/>
      <c r="F83" s="108"/>
      <c r="G83" s="108"/>
      <c r="H83" s="108"/>
      <c r="I83" s="108"/>
      <c r="J83" s="108"/>
      <c r="K83" s="108"/>
      <c r="L83" s="108"/>
      <c r="M83" s="108"/>
      <c r="N83" s="108"/>
      <c r="O83" s="109"/>
    </row>
    <row r="84" spans="2:15" x14ac:dyDescent="0.25">
      <c r="B84" s="29"/>
      <c r="C84" s="29"/>
      <c r="D84" s="107"/>
      <c r="E84" s="108"/>
      <c r="F84" s="108"/>
      <c r="G84" s="108"/>
      <c r="H84" s="108"/>
      <c r="I84" s="108"/>
      <c r="J84" s="108"/>
      <c r="K84" s="108"/>
      <c r="L84" s="108"/>
      <c r="M84" s="108"/>
      <c r="N84" s="108"/>
      <c r="O84" s="109"/>
    </row>
    <row r="85" spans="2:15" x14ac:dyDescent="0.25">
      <c r="B85" s="29"/>
      <c r="C85" s="29"/>
      <c r="D85" s="107"/>
      <c r="E85" s="108"/>
      <c r="F85" s="108"/>
      <c r="G85" s="108"/>
      <c r="H85" s="108"/>
      <c r="I85" s="108"/>
      <c r="J85" s="108"/>
      <c r="K85" s="108"/>
      <c r="L85" s="108"/>
      <c r="M85" s="108"/>
      <c r="N85" s="108"/>
      <c r="O85" s="109"/>
    </row>
    <row r="86" spans="2:15" x14ac:dyDescent="0.25">
      <c r="B86" s="29"/>
      <c r="C86" s="29"/>
      <c r="D86" s="107"/>
      <c r="E86" s="108"/>
      <c r="F86" s="108"/>
      <c r="G86" s="108"/>
      <c r="H86" s="108"/>
      <c r="I86" s="108"/>
      <c r="J86" s="108"/>
      <c r="K86" s="108"/>
      <c r="L86" s="108"/>
      <c r="M86" s="108"/>
      <c r="N86" s="108"/>
      <c r="O86" s="109"/>
    </row>
    <row r="87" spans="2:15" x14ac:dyDescent="0.25">
      <c r="B87" s="29"/>
      <c r="C87" s="29"/>
      <c r="D87" s="107"/>
      <c r="E87" s="108"/>
      <c r="F87" s="108"/>
      <c r="G87" s="108"/>
      <c r="H87" s="108"/>
      <c r="I87" s="108"/>
      <c r="J87" s="108"/>
      <c r="K87" s="108"/>
      <c r="L87" s="108"/>
      <c r="M87" s="108"/>
      <c r="N87" s="108"/>
      <c r="O87" s="109"/>
    </row>
    <row r="88" spans="2:15" x14ac:dyDescent="0.25">
      <c r="B88" s="29"/>
      <c r="C88" s="29"/>
      <c r="D88" s="107"/>
      <c r="E88" s="108"/>
      <c r="F88" s="108"/>
      <c r="G88" s="108"/>
      <c r="H88" s="108"/>
      <c r="I88" s="108"/>
      <c r="J88" s="108"/>
      <c r="K88" s="108"/>
      <c r="L88" s="108"/>
      <c r="M88" s="108"/>
      <c r="N88" s="108"/>
      <c r="O88" s="109"/>
    </row>
    <row r="89" spans="2:15" x14ac:dyDescent="0.25">
      <c r="B89" s="29"/>
      <c r="C89" s="29"/>
      <c r="D89" s="107"/>
      <c r="E89" s="108"/>
      <c r="F89" s="108"/>
      <c r="G89" s="108"/>
      <c r="H89" s="108"/>
      <c r="I89" s="108"/>
      <c r="J89" s="108"/>
      <c r="K89" s="108"/>
      <c r="L89" s="108"/>
      <c r="M89" s="108"/>
      <c r="N89" s="108"/>
      <c r="O89" s="109"/>
    </row>
    <row r="90" spans="2:15" x14ac:dyDescent="0.25">
      <c r="B90" s="27"/>
      <c r="C90" s="27"/>
      <c r="D90" s="27"/>
      <c r="E90" s="28"/>
      <c r="F90" s="28"/>
      <c r="G90" s="28"/>
      <c r="H90" s="28"/>
      <c r="I90" s="28"/>
      <c r="J90" s="28"/>
      <c r="K90" s="28"/>
      <c r="L90" s="28"/>
      <c r="M90" s="28"/>
      <c r="N90" s="28"/>
      <c r="O90" s="28"/>
    </row>
    <row r="91" spans="2:15" x14ac:dyDescent="0.25">
      <c r="B91" s="5" t="s">
        <v>29</v>
      </c>
      <c r="C91" s="5"/>
      <c r="D91" s="5"/>
      <c r="E91" s="5"/>
      <c r="F91" s="5"/>
      <c r="G91" s="5"/>
      <c r="H91" s="5"/>
      <c r="I91" s="5"/>
      <c r="J91" s="5"/>
      <c r="K91" s="5"/>
      <c r="L91" s="5"/>
      <c r="M91" s="5"/>
      <c r="N91" s="5"/>
      <c r="O91" s="5"/>
    </row>
    <row r="92" spans="2:15" x14ac:dyDescent="0.25">
      <c r="B92" s="5"/>
      <c r="C92" s="5"/>
      <c r="D92" s="5"/>
      <c r="E92" s="5"/>
      <c r="F92" s="5"/>
      <c r="G92" s="5"/>
      <c r="H92" s="5"/>
      <c r="I92" s="5"/>
      <c r="J92" s="5"/>
      <c r="K92" s="5"/>
      <c r="L92" s="5"/>
      <c r="M92" s="5"/>
      <c r="N92" s="5"/>
      <c r="O92" s="5"/>
    </row>
    <row r="93" spans="2:15" s="19" customFormat="1" x14ac:dyDescent="0.25">
      <c r="B93" s="105" t="s">
        <v>53</v>
      </c>
      <c r="C93" s="105"/>
      <c r="D93" s="105"/>
      <c r="E93" s="105"/>
      <c r="F93" s="105"/>
      <c r="G93" s="105"/>
      <c r="H93" s="105"/>
      <c r="I93" s="105"/>
      <c r="J93" s="105"/>
      <c r="K93" s="105"/>
      <c r="L93" s="105"/>
      <c r="M93" s="105"/>
      <c r="N93" s="105"/>
      <c r="O93" s="105"/>
    </row>
    <row r="94" spans="2:15" x14ac:dyDescent="0.25">
      <c r="B94" s="105"/>
      <c r="C94" s="105"/>
      <c r="D94" s="105"/>
      <c r="E94" s="105"/>
      <c r="F94" s="105"/>
      <c r="G94" s="105"/>
      <c r="H94" s="105"/>
      <c r="I94" s="105"/>
      <c r="J94" s="105"/>
      <c r="K94" s="105"/>
      <c r="L94" s="105"/>
      <c r="M94" s="105"/>
      <c r="N94" s="105"/>
      <c r="O94" s="105"/>
    </row>
    <row r="95" spans="2:15" x14ac:dyDescent="0.25">
      <c r="B95" s="20"/>
      <c r="C95" s="20"/>
      <c r="D95" s="44"/>
      <c r="E95" s="20"/>
      <c r="F95" s="20"/>
      <c r="G95" s="20"/>
      <c r="H95" s="20"/>
      <c r="I95" s="20"/>
      <c r="J95" s="20"/>
      <c r="K95" s="20"/>
      <c r="L95" s="20"/>
      <c r="M95" s="20"/>
      <c r="N95" s="20"/>
      <c r="O95" s="20"/>
    </row>
    <row r="96" spans="2:15" x14ac:dyDescent="0.25">
      <c r="B96" s="6" t="s">
        <v>30</v>
      </c>
      <c r="C96" s="6"/>
      <c r="D96" s="6"/>
      <c r="E96" s="5"/>
      <c r="F96" s="5"/>
      <c r="G96" s="5"/>
      <c r="H96" s="5"/>
      <c r="I96" s="5"/>
      <c r="J96" s="5"/>
      <c r="K96" s="5"/>
      <c r="L96" s="5"/>
      <c r="M96" s="5"/>
      <c r="N96" s="5"/>
      <c r="O96" s="5"/>
    </row>
    <row r="97" spans="2:15" ht="15.75" customHeight="1" x14ac:dyDescent="0.25">
      <c r="B97" s="87" t="s">
        <v>45</v>
      </c>
      <c r="C97" s="87"/>
      <c r="D97" s="87"/>
      <c r="E97" s="87"/>
      <c r="F97" s="87"/>
      <c r="G97" s="87"/>
      <c r="H97" s="87"/>
      <c r="I97" s="87"/>
      <c r="J97" s="87"/>
      <c r="K97" s="87"/>
      <c r="L97" s="87"/>
      <c r="M97" s="87"/>
      <c r="N97" s="87"/>
      <c r="O97" s="87"/>
    </row>
    <row r="98" spans="2:15" x14ac:dyDescent="0.25">
      <c r="B98" s="87"/>
      <c r="C98" s="87"/>
      <c r="D98" s="87"/>
      <c r="E98" s="87"/>
      <c r="F98" s="87"/>
      <c r="G98" s="87"/>
      <c r="H98" s="87"/>
      <c r="I98" s="87"/>
      <c r="J98" s="87"/>
      <c r="K98" s="87"/>
      <c r="L98" s="87"/>
      <c r="M98" s="87"/>
      <c r="N98" s="87"/>
      <c r="O98" s="87"/>
    </row>
    <row r="99" spans="2:15" x14ac:dyDescent="0.25">
      <c r="B99" s="87"/>
      <c r="C99" s="87"/>
      <c r="D99" s="87"/>
      <c r="E99" s="87"/>
      <c r="F99" s="87"/>
      <c r="G99" s="87"/>
      <c r="H99" s="87"/>
      <c r="I99" s="87"/>
      <c r="J99" s="87"/>
      <c r="K99" s="87"/>
      <c r="L99" s="87"/>
      <c r="M99" s="87"/>
      <c r="N99" s="87"/>
      <c r="O99" s="87"/>
    </row>
    <row r="100" spans="2:15" x14ac:dyDescent="0.25">
      <c r="C100" s="5"/>
      <c r="D100" s="5"/>
      <c r="E100" s="5"/>
      <c r="F100" s="5"/>
      <c r="G100" s="5"/>
      <c r="H100" s="5"/>
      <c r="I100" s="5"/>
      <c r="J100" s="5"/>
      <c r="K100" s="5"/>
      <c r="L100" s="5"/>
      <c r="M100" s="5"/>
      <c r="N100" s="5"/>
      <c r="O100" s="5"/>
    </row>
    <row r="101" spans="2:15" x14ac:dyDescent="0.25">
      <c r="B101" s="5" t="s">
        <v>10</v>
      </c>
      <c r="C101" s="5"/>
      <c r="D101" s="5"/>
      <c r="E101" s="5"/>
      <c r="F101" s="5"/>
      <c r="G101" s="5"/>
      <c r="H101" s="5"/>
      <c r="I101" s="5"/>
      <c r="J101" s="5"/>
      <c r="K101" s="5"/>
      <c r="L101" s="5"/>
      <c r="M101" s="5"/>
      <c r="N101" s="5"/>
      <c r="O101" s="5"/>
    </row>
    <row r="102" spans="2:15" x14ac:dyDescent="0.25">
      <c r="B102" s="5"/>
      <c r="C102" s="5"/>
      <c r="D102" s="5"/>
      <c r="E102" s="5"/>
      <c r="F102" s="5"/>
      <c r="G102" s="5"/>
      <c r="H102" s="5"/>
      <c r="I102" s="5"/>
      <c r="J102" s="5"/>
      <c r="K102" s="5"/>
      <c r="L102" s="5"/>
      <c r="M102" s="5"/>
      <c r="N102" s="5"/>
      <c r="O102" s="5"/>
    </row>
    <row r="103" spans="2:15" x14ac:dyDescent="0.25">
      <c r="B103" s="5" t="s">
        <v>11</v>
      </c>
      <c r="C103" s="5"/>
      <c r="D103" s="5"/>
      <c r="E103" s="5"/>
      <c r="F103" s="5"/>
      <c r="G103" s="5"/>
      <c r="H103" s="5"/>
      <c r="I103" s="5"/>
      <c r="J103" s="5"/>
      <c r="K103" s="5"/>
      <c r="L103" s="5"/>
      <c r="M103" s="5"/>
      <c r="N103" s="5"/>
      <c r="O103" s="5"/>
    </row>
    <row r="104" spans="2:15" x14ac:dyDescent="0.25">
      <c r="B104" s="5"/>
      <c r="C104" s="5"/>
      <c r="D104" s="5"/>
      <c r="E104" s="5"/>
      <c r="F104" s="5"/>
      <c r="G104" s="5"/>
      <c r="H104" s="5"/>
      <c r="I104" s="5"/>
      <c r="J104" s="5"/>
      <c r="K104" s="5"/>
      <c r="L104" s="5"/>
      <c r="M104" s="5"/>
      <c r="N104" s="5"/>
      <c r="O104" s="5"/>
    </row>
    <row r="105" spans="2:15" x14ac:dyDescent="0.25">
      <c r="B105" s="5" t="s">
        <v>12</v>
      </c>
      <c r="C105" s="5"/>
      <c r="D105" s="5"/>
      <c r="E105" s="5"/>
      <c r="F105" s="5"/>
      <c r="G105" s="5"/>
      <c r="H105" s="5"/>
      <c r="I105" s="5"/>
      <c r="J105" s="5"/>
      <c r="K105" s="5"/>
      <c r="L105" s="5"/>
      <c r="M105" s="5"/>
      <c r="N105" s="5"/>
      <c r="O105" s="5"/>
    </row>
    <row r="106" spans="2:15" x14ac:dyDescent="0.25">
      <c r="B106" s="5"/>
      <c r="C106" s="5"/>
      <c r="D106" s="5"/>
      <c r="E106" s="5"/>
      <c r="F106" s="5"/>
      <c r="G106" s="5"/>
      <c r="H106" s="5"/>
      <c r="I106" s="5"/>
      <c r="J106" s="5"/>
      <c r="K106" s="5"/>
      <c r="L106" s="5"/>
      <c r="M106" s="5"/>
      <c r="N106" s="5"/>
      <c r="O106" s="5"/>
    </row>
    <row r="107" spans="2:15" x14ac:dyDescent="0.25">
      <c r="B107" s="5"/>
      <c r="C107" s="5"/>
      <c r="D107" s="5"/>
      <c r="E107" s="5"/>
      <c r="F107" s="5"/>
      <c r="G107" s="5"/>
      <c r="H107" s="5"/>
      <c r="I107" s="5"/>
      <c r="J107" s="5"/>
      <c r="K107" s="5"/>
      <c r="L107" s="5"/>
      <c r="M107" s="5"/>
      <c r="N107" s="5"/>
      <c r="O107" s="5"/>
    </row>
    <row r="108" spans="2:15" x14ac:dyDescent="0.25">
      <c r="B108" s="5" t="s">
        <v>13</v>
      </c>
      <c r="C108" s="5"/>
      <c r="D108" s="5"/>
      <c r="E108" s="5"/>
      <c r="F108" s="5"/>
      <c r="G108" s="5"/>
      <c r="H108" s="5"/>
      <c r="I108" s="5"/>
      <c r="J108" s="5"/>
      <c r="K108" s="5"/>
      <c r="L108" s="5"/>
      <c r="M108" s="5"/>
      <c r="N108" s="5"/>
      <c r="O108" s="5"/>
    </row>
    <row r="109" spans="2:15" x14ac:dyDescent="0.25">
      <c r="B109" s="33"/>
      <c r="C109" s="4"/>
      <c r="D109" s="4"/>
      <c r="E109" s="4"/>
    </row>
    <row r="110" spans="2:15" x14ac:dyDescent="0.25">
      <c r="B110" s="5" t="s">
        <v>14</v>
      </c>
    </row>
  </sheetData>
  <sheetProtection algorithmName="SHA-512" hashValue="UzGLPQCwZgOFF9I8KqaI/9kJrd0oeJ/t2OtiSzf5YhYjviW7Ks3GgSyIr+mEgmnHlD586f3fCEzkNv20UXneLQ==" saltValue="wXHnkGZU8k5hMIvo/5K10w==" spinCount="100000" sheet="1" selectLockedCells="1"/>
  <protectedRanges>
    <protectedRange sqref="B1:B2 B3:D6 B7:I9 N7:O10 J8:M9 J7:L7 E10:K10 I11:I57 K11:K57 M10:M57" name="Seite 1"/>
    <protectedRange sqref="B58:O61 B71:N71 O62:O65 O67:O71" name="Seite 2"/>
    <protectedRange sqref="B10:C10" name="Seite 1_2"/>
    <protectedRange sqref="L10" name="Seite 1_3"/>
    <protectedRange sqref="D10" name="Seite 1_1_1"/>
    <protectedRange sqref="J63:N63 B63:F63 C62:N62 B68:K70 F65:N65" name="Seite 2_2_1"/>
    <protectedRange sqref="B62" name="Seite 2_1_1_1"/>
  </protectedRanges>
  <customSheetViews>
    <customSheetView guid="{38361E96-C2A6-4991-ACAC-0C359CB3CB75}" showPageBreaks="1" printArea="1" view="pageLayout" topLeftCell="A81">
      <selection activeCell="B76" sqref="B76"/>
      <pageMargins left="0.35433070866141736" right="0.35433070866141736" top="0.39370078740157483" bottom="0.78740157480314965" header="0.51181102362204722" footer="0.51181102362204722"/>
      <printOptions horizontalCentered="1"/>
      <pageSetup paperSize="9" scale="80" orientation="landscape" r:id="rId1"/>
      <headerFooter>
        <oddFooter>&amp;CSeite &amp;P von &amp;N</oddFooter>
      </headerFooter>
    </customSheetView>
  </customSheetViews>
  <mergeCells count="99">
    <mergeCell ref="B4:D4"/>
    <mergeCell ref="B3:D3"/>
    <mergeCell ref="D87:O87"/>
    <mergeCell ref="D88:O88"/>
    <mergeCell ref="D89:O89"/>
    <mergeCell ref="D82:O82"/>
    <mergeCell ref="D83:O83"/>
    <mergeCell ref="D84:O84"/>
    <mergeCell ref="D85:O85"/>
    <mergeCell ref="D86:O86"/>
    <mergeCell ref="B28:C28"/>
    <mergeCell ref="E7:I7"/>
    <mergeCell ref="B7:D7"/>
    <mergeCell ref="B6:D6"/>
    <mergeCell ref="B5:D5"/>
    <mergeCell ref="B12:C12"/>
    <mergeCell ref="B11:C11"/>
    <mergeCell ref="B10:C10"/>
    <mergeCell ref="B25:C25"/>
    <mergeCell ref="J7:N7"/>
    <mergeCell ref="J8:O9"/>
    <mergeCell ref="B9:G9"/>
    <mergeCell ref="H9:I9"/>
    <mergeCell ref="B27:C27"/>
    <mergeCell ref="B8:I8"/>
    <mergeCell ref="B34:C34"/>
    <mergeCell ref="B16:C16"/>
    <mergeCell ref="B15:C15"/>
    <mergeCell ref="B14:C14"/>
    <mergeCell ref="B17:C17"/>
    <mergeCell ref="B18:C18"/>
    <mergeCell ref="B19:C19"/>
    <mergeCell ref="B20:C20"/>
    <mergeCell ref="B21:C21"/>
    <mergeCell ref="B22:C22"/>
    <mergeCell ref="B23:C23"/>
    <mergeCell ref="B24:C24"/>
    <mergeCell ref="B29:C29"/>
    <mergeCell ref="B30:C30"/>
    <mergeCell ref="B37:C37"/>
    <mergeCell ref="B38:C38"/>
    <mergeCell ref="F62:I62"/>
    <mergeCell ref="B44:C44"/>
    <mergeCell ref="B35:C35"/>
    <mergeCell ref="B56:C56"/>
    <mergeCell ref="B43:C43"/>
    <mergeCell ref="B60:I60"/>
    <mergeCell ref="B40:C40"/>
    <mergeCell ref="B41:C41"/>
    <mergeCell ref="B42:C42"/>
    <mergeCell ref="B53:C53"/>
    <mergeCell ref="B57:C57"/>
    <mergeCell ref="B54:C54"/>
    <mergeCell ref="B39:C39"/>
    <mergeCell ref="B36:C36"/>
    <mergeCell ref="F63:I63"/>
    <mergeCell ref="B70:H70"/>
    <mergeCell ref="B65:D65"/>
    <mergeCell ref="D75:O75"/>
    <mergeCell ref="D74:O74"/>
    <mergeCell ref="C66:D66"/>
    <mergeCell ref="E66:F66"/>
    <mergeCell ref="D76:O76"/>
    <mergeCell ref="D77:O77"/>
    <mergeCell ref="D78:O78"/>
    <mergeCell ref="D79:O79"/>
    <mergeCell ref="D80:O80"/>
    <mergeCell ref="D81:O81"/>
    <mergeCell ref="B1:O1"/>
    <mergeCell ref="J60:K60"/>
    <mergeCell ref="J58:L58"/>
    <mergeCell ref="N58:O58"/>
    <mergeCell ref="E3:O3"/>
    <mergeCell ref="E4:O4"/>
    <mergeCell ref="E5:O5"/>
    <mergeCell ref="E6:O6"/>
    <mergeCell ref="B13:C13"/>
    <mergeCell ref="B31:C31"/>
    <mergeCell ref="B32:C32"/>
    <mergeCell ref="B33:C33"/>
    <mergeCell ref="B26:C26"/>
    <mergeCell ref="B2:O2"/>
    <mergeCell ref="B55:C55"/>
    <mergeCell ref="B97:O99"/>
    <mergeCell ref="J59:K59"/>
    <mergeCell ref="L59:O60"/>
    <mergeCell ref="B58:I59"/>
    <mergeCell ref="B45:C45"/>
    <mergeCell ref="B46:C46"/>
    <mergeCell ref="B47:C47"/>
    <mergeCell ref="B48:C48"/>
    <mergeCell ref="B49:C49"/>
    <mergeCell ref="B50:C50"/>
    <mergeCell ref="B51:C51"/>
    <mergeCell ref="B52:C52"/>
    <mergeCell ref="J63:N63"/>
    <mergeCell ref="J62:N62"/>
    <mergeCell ref="B93:O94"/>
    <mergeCell ref="I70:K70"/>
  </mergeCells>
  <dataValidations count="2">
    <dataValidation type="list" showInputMessage="1" showErrorMessage="1" sqref="L11:L57" xr:uid="{00000000-0002-0000-0000-000000000000}">
      <formula1>"Ja,A,B,C,D,'"</formula1>
    </dataValidation>
    <dataValidation type="list" showInputMessage="1" sqref="D11:D57" xr:uid="{00000000-0002-0000-0000-000001000000}">
      <formula1>"I,A,B,W"</formula1>
    </dataValidation>
  </dataValidations>
  <printOptions horizontalCentered="1"/>
  <pageMargins left="0.35433070866141736" right="0.35433070866141736" top="0.39370078740157483" bottom="0.78740157480314965" header="0.51181102362204722" footer="0.51181102362204722"/>
  <pageSetup paperSize="9" scale="77" orientation="landscape" r:id="rId2"/>
  <headerFooter>
    <oddFooter>&amp;CSeite &amp;P von &amp;N</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26" r:id="rId5" name="Option Button 2">
              <controlPr defaultSize="0" autoFill="0" autoLine="0" autoPict="0" altText=" Nein">
                <anchor moveWithCells="1">
                  <from>
                    <xdr:col>5</xdr:col>
                    <xdr:colOff>200025</xdr:colOff>
                    <xdr:row>59</xdr:row>
                    <xdr:rowOff>28575</xdr:rowOff>
                  </from>
                  <to>
                    <xdr:col>6</xdr:col>
                    <xdr:colOff>219075</xdr:colOff>
                    <xdr:row>59</xdr:row>
                    <xdr:rowOff>295275</xdr:rowOff>
                  </to>
                </anchor>
              </controlPr>
            </control>
          </mc:Choice>
        </mc:AlternateContent>
        <mc:AlternateContent xmlns:mc="http://schemas.openxmlformats.org/markup-compatibility/2006">
          <mc:Choice Requires="x14">
            <control shapeId="1027" r:id="rId6" name="Option Button 3">
              <controlPr defaultSize="0" autoFill="0" autoLine="0" autoPict="0" altText=" Ja">
                <anchor moveWithCells="1">
                  <from>
                    <xdr:col>4</xdr:col>
                    <xdr:colOff>333375</xdr:colOff>
                    <xdr:row>59</xdr:row>
                    <xdr:rowOff>28575</xdr:rowOff>
                  </from>
                  <to>
                    <xdr:col>5</xdr:col>
                    <xdr:colOff>180975</xdr:colOff>
                    <xdr:row>59</xdr:row>
                    <xdr:rowOff>276225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showInputMessage="1" showErrorMessage="1" xr:uid="{00000000-0002-0000-0000-000002000000}">
          <x14:formula1>
            <xm:f>STG!$A$1:$A$3</xm:f>
          </x14:formula1>
          <xm:sqref>E7:I7</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7"/>
  <sheetViews>
    <sheetView topLeftCell="A4" zoomScaleNormal="100" workbookViewId="0">
      <selection activeCell="H9" sqref="H9"/>
    </sheetView>
  </sheetViews>
  <sheetFormatPr baseColWidth="10" defaultColWidth="11" defaultRowHeight="15" x14ac:dyDescent="0.25"/>
  <cols>
    <col min="1" max="1" width="6.625" style="60" customWidth="1"/>
    <col min="2" max="2" width="13.625" style="61" customWidth="1"/>
    <col min="3" max="3" width="60.625" style="61" customWidth="1"/>
    <col min="4" max="4" width="13.625" style="61" customWidth="1"/>
    <col min="5" max="5" width="6.625" style="60" customWidth="1"/>
    <col min="6" max="6" width="18" style="59" bestFit="1" customWidth="1"/>
    <col min="7" max="7" width="14.625" style="51" bestFit="1" customWidth="1"/>
    <col min="8" max="8" width="42.75" style="51" customWidth="1"/>
    <col min="9" max="16384" width="11" style="51"/>
  </cols>
  <sheetData>
    <row r="1" spans="1:8" x14ac:dyDescent="0.25">
      <c r="A1" s="163" t="s">
        <v>80</v>
      </c>
      <c r="B1" s="164"/>
      <c r="C1" s="164"/>
      <c r="D1" s="164"/>
      <c r="E1" s="165"/>
      <c r="F1" s="46"/>
      <c r="G1" s="49"/>
      <c r="H1" s="73"/>
    </row>
    <row r="2" spans="1:8" x14ac:dyDescent="0.25">
      <c r="A2" s="166"/>
      <c r="B2" s="167"/>
      <c r="C2" s="167"/>
      <c r="D2" s="167"/>
      <c r="E2" s="168"/>
      <c r="F2" s="46"/>
      <c r="G2" s="75" t="s">
        <v>16</v>
      </c>
      <c r="H2" s="74">
        <v>6</v>
      </c>
    </row>
    <row r="3" spans="1:8" ht="28.15" customHeight="1" x14ac:dyDescent="0.25">
      <c r="A3" s="169"/>
      <c r="B3" s="170"/>
      <c r="C3" s="170"/>
      <c r="D3" s="170"/>
      <c r="E3" s="171"/>
      <c r="F3" s="47"/>
    </row>
    <row r="4" spans="1:8" s="49" customFormat="1" x14ac:dyDescent="0.25">
      <c r="A4" s="52" t="s">
        <v>0</v>
      </c>
      <c r="B4" s="53" t="s">
        <v>54</v>
      </c>
      <c r="C4" s="53" t="s">
        <v>55</v>
      </c>
      <c r="D4" s="53" t="s">
        <v>56</v>
      </c>
      <c r="E4" s="52" t="s">
        <v>57</v>
      </c>
      <c r="F4" s="54"/>
    </row>
    <row r="5" spans="1:8" s="49" customFormat="1" ht="45" x14ac:dyDescent="0.25">
      <c r="A5" s="70"/>
      <c r="B5" s="70"/>
      <c r="C5" s="70" t="s">
        <v>69</v>
      </c>
      <c r="D5" s="70" t="s">
        <v>67</v>
      </c>
      <c r="E5" s="71">
        <v>8</v>
      </c>
      <c r="F5" s="54"/>
    </row>
    <row r="6" spans="1:8" s="63" customFormat="1" x14ac:dyDescent="0.25">
      <c r="A6" s="86">
        <v>1</v>
      </c>
      <c r="B6" s="78" t="s">
        <v>70</v>
      </c>
      <c r="C6" s="78" t="s">
        <v>71</v>
      </c>
      <c r="D6" s="79" t="s">
        <v>55</v>
      </c>
      <c r="E6" s="80">
        <v>8</v>
      </c>
      <c r="F6" s="55"/>
    </row>
    <row r="7" spans="1:8" s="63" customFormat="1" x14ac:dyDescent="0.25">
      <c r="A7" s="86"/>
      <c r="B7" s="78"/>
      <c r="C7" s="78"/>
      <c r="D7" s="79"/>
      <c r="E7" s="80"/>
      <c r="F7" s="55"/>
    </row>
    <row r="8" spans="1:8" s="63" customFormat="1" ht="30" x14ac:dyDescent="0.25">
      <c r="A8" s="70"/>
      <c r="B8" s="70"/>
      <c r="C8" s="81" t="s">
        <v>72</v>
      </c>
      <c r="D8" s="70" t="s">
        <v>67</v>
      </c>
      <c r="E8" s="71">
        <v>6</v>
      </c>
      <c r="F8" s="55"/>
    </row>
    <row r="9" spans="1:8" s="63" customFormat="1" x14ac:dyDescent="0.25">
      <c r="A9" s="86">
        <v>2</v>
      </c>
      <c r="B9" s="78" t="s">
        <v>73</v>
      </c>
      <c r="C9" s="78" t="s">
        <v>74</v>
      </c>
      <c r="D9" s="78" t="s">
        <v>66</v>
      </c>
      <c r="E9" s="82">
        <v>2</v>
      </c>
      <c r="F9" s="55"/>
    </row>
    <row r="10" spans="1:8" s="63" customFormat="1" x14ac:dyDescent="0.25">
      <c r="A10" s="86">
        <v>3</v>
      </c>
      <c r="B10" s="78" t="s">
        <v>75</v>
      </c>
      <c r="C10" s="78" t="s">
        <v>76</v>
      </c>
      <c r="D10" s="78" t="s">
        <v>55</v>
      </c>
      <c r="E10" s="82">
        <v>4</v>
      </c>
      <c r="F10" s="55"/>
    </row>
    <row r="11" spans="1:8" s="63" customFormat="1" x14ac:dyDescent="0.25">
      <c r="A11" s="86"/>
      <c r="B11" s="78"/>
      <c r="C11" s="78"/>
      <c r="D11" s="78"/>
      <c r="E11" s="82"/>
      <c r="F11" s="55"/>
    </row>
    <row r="12" spans="1:8" s="63" customFormat="1" ht="30" x14ac:dyDescent="0.25">
      <c r="A12" s="70"/>
      <c r="B12" s="70"/>
      <c r="C12" s="81" t="s">
        <v>77</v>
      </c>
      <c r="D12" s="70" t="s">
        <v>67</v>
      </c>
      <c r="E12" s="71">
        <v>8</v>
      </c>
      <c r="F12" s="55"/>
    </row>
    <row r="13" spans="1:8" s="63" customFormat="1" x14ac:dyDescent="0.25">
      <c r="A13" s="86">
        <v>4</v>
      </c>
      <c r="B13" s="78" t="s">
        <v>82</v>
      </c>
      <c r="C13" s="78" t="s">
        <v>83</v>
      </c>
      <c r="D13" s="78" t="s">
        <v>66</v>
      </c>
      <c r="E13" s="80">
        <v>2</v>
      </c>
      <c r="F13" s="55"/>
    </row>
    <row r="14" spans="1:8" s="63" customFormat="1" x14ac:dyDescent="0.25">
      <c r="A14" s="86">
        <v>5</v>
      </c>
      <c r="B14" s="78" t="s">
        <v>84</v>
      </c>
      <c r="C14" s="78" t="s">
        <v>85</v>
      </c>
      <c r="D14" s="78" t="s">
        <v>55</v>
      </c>
      <c r="E14" s="80">
        <v>6</v>
      </c>
      <c r="F14" s="55"/>
    </row>
    <row r="15" spans="1:8" s="63" customFormat="1" x14ac:dyDescent="0.25">
      <c r="A15" s="86"/>
      <c r="B15" s="78"/>
      <c r="C15" s="79"/>
      <c r="D15" s="79"/>
      <c r="E15" s="80"/>
      <c r="F15" s="55"/>
    </row>
    <row r="16" spans="1:8" s="63" customFormat="1" ht="30" x14ac:dyDescent="0.25">
      <c r="A16" s="70"/>
      <c r="B16" s="70"/>
      <c r="C16" s="81" t="s">
        <v>78</v>
      </c>
      <c r="D16" s="70" t="s">
        <v>67</v>
      </c>
      <c r="E16" s="71">
        <v>8</v>
      </c>
      <c r="F16" s="55"/>
    </row>
    <row r="17" spans="1:6" s="63" customFormat="1" ht="30" x14ac:dyDescent="0.25">
      <c r="A17" s="86">
        <v>6</v>
      </c>
      <c r="B17" s="83" t="s">
        <v>86</v>
      </c>
      <c r="C17" s="84" t="s">
        <v>87</v>
      </c>
      <c r="D17" s="78" t="s">
        <v>66</v>
      </c>
      <c r="E17" s="80">
        <v>2</v>
      </c>
      <c r="F17" s="55"/>
    </row>
    <row r="18" spans="1:6" s="63" customFormat="1" x14ac:dyDescent="0.25">
      <c r="A18" s="86">
        <v>7</v>
      </c>
      <c r="B18" s="83" t="s">
        <v>88</v>
      </c>
      <c r="C18" s="83" t="s">
        <v>89</v>
      </c>
      <c r="D18" s="78" t="s">
        <v>66</v>
      </c>
      <c r="E18" s="80">
        <v>2</v>
      </c>
      <c r="F18" s="55"/>
    </row>
    <row r="19" spans="1:6" s="63" customFormat="1" x14ac:dyDescent="0.25">
      <c r="A19" s="86">
        <v>8</v>
      </c>
      <c r="B19" s="83" t="s">
        <v>90</v>
      </c>
      <c r="C19" s="85" t="s">
        <v>91</v>
      </c>
      <c r="D19" s="78" t="s">
        <v>55</v>
      </c>
      <c r="E19" s="80">
        <v>4</v>
      </c>
      <c r="F19" s="55"/>
    </row>
    <row r="20" spans="1:6" s="63" customFormat="1" x14ac:dyDescent="0.25">
      <c r="A20" s="86"/>
      <c r="B20" s="78"/>
      <c r="C20" s="79"/>
      <c r="D20" s="79"/>
      <c r="E20" s="80"/>
      <c r="F20" s="55"/>
    </row>
    <row r="21" spans="1:6" s="63" customFormat="1" ht="45" x14ac:dyDescent="0.25">
      <c r="A21" s="70"/>
      <c r="B21" s="70"/>
      <c r="C21" s="81" t="s">
        <v>79</v>
      </c>
      <c r="D21" s="70" t="s">
        <v>67</v>
      </c>
      <c r="E21" s="71">
        <v>10</v>
      </c>
      <c r="F21" s="55"/>
    </row>
    <row r="22" spans="1:6" s="63" customFormat="1" ht="15.75" x14ac:dyDescent="0.25">
      <c r="A22" s="178">
        <v>9</v>
      </c>
      <c r="B22" s="174" t="s">
        <v>92</v>
      </c>
      <c r="C22" s="174" t="s">
        <v>93</v>
      </c>
      <c r="D22" s="175" t="s">
        <v>66</v>
      </c>
      <c r="E22" s="177">
        <v>2</v>
      </c>
      <c r="F22" s="176" t="s">
        <v>104</v>
      </c>
    </row>
    <row r="23" spans="1:6" s="63" customFormat="1" ht="30" x14ac:dyDescent="0.25">
      <c r="A23" s="178">
        <v>10</v>
      </c>
      <c r="B23" s="174" t="s">
        <v>94</v>
      </c>
      <c r="C23" s="174" t="s">
        <v>95</v>
      </c>
      <c r="D23" s="175" t="s">
        <v>66</v>
      </c>
      <c r="E23" s="177">
        <v>2</v>
      </c>
      <c r="F23" s="176" t="s">
        <v>104</v>
      </c>
    </row>
    <row r="24" spans="1:6" s="63" customFormat="1" ht="15.75" x14ac:dyDescent="0.25">
      <c r="A24" s="178">
        <v>11</v>
      </c>
      <c r="B24" s="174" t="s">
        <v>96</v>
      </c>
      <c r="C24" s="174" t="s">
        <v>97</v>
      </c>
      <c r="D24" s="175" t="s">
        <v>66</v>
      </c>
      <c r="E24" s="177">
        <v>2</v>
      </c>
      <c r="F24" s="176" t="s">
        <v>104</v>
      </c>
    </row>
    <row r="25" spans="1:6" s="63" customFormat="1" ht="30" x14ac:dyDescent="0.25">
      <c r="A25" s="86">
        <v>12</v>
      </c>
      <c r="B25" s="173" t="s">
        <v>98</v>
      </c>
      <c r="C25" s="172" t="s">
        <v>99</v>
      </c>
      <c r="D25" s="78" t="s">
        <v>66</v>
      </c>
      <c r="E25" s="80">
        <v>2</v>
      </c>
      <c r="F25" s="62"/>
    </row>
    <row r="26" spans="1:6" s="63" customFormat="1" ht="30" x14ac:dyDescent="0.25">
      <c r="A26" s="86">
        <v>13</v>
      </c>
      <c r="B26" s="173" t="s">
        <v>100</v>
      </c>
      <c r="C26" s="172" t="s">
        <v>101</v>
      </c>
      <c r="D26" s="78" t="s">
        <v>66</v>
      </c>
      <c r="E26" s="80">
        <v>2</v>
      </c>
      <c r="F26" s="62"/>
    </row>
    <row r="27" spans="1:6" s="63" customFormat="1" ht="30" x14ac:dyDescent="0.25">
      <c r="A27" s="86">
        <v>14</v>
      </c>
      <c r="B27" s="173" t="s">
        <v>102</v>
      </c>
      <c r="C27" s="172" t="s">
        <v>103</v>
      </c>
      <c r="D27" s="78" t="s">
        <v>55</v>
      </c>
      <c r="E27" s="80">
        <v>4</v>
      </c>
      <c r="F27" s="62"/>
    </row>
    <row r="28" spans="1:6" s="63" customFormat="1" x14ac:dyDescent="0.25">
      <c r="A28" s="86"/>
      <c r="B28" s="72"/>
      <c r="C28" s="68"/>
      <c r="D28" s="68"/>
      <c r="E28" s="80"/>
    </row>
    <row r="29" spans="1:6" s="63" customFormat="1" x14ac:dyDescent="0.25">
      <c r="A29" s="86">
        <v>15</v>
      </c>
      <c r="B29" s="72">
        <v>9800</v>
      </c>
      <c r="C29" s="77" t="s">
        <v>81</v>
      </c>
      <c r="D29" s="68" t="s">
        <v>55</v>
      </c>
      <c r="E29" s="86">
        <v>8</v>
      </c>
      <c r="F29" s="45"/>
    </row>
    <row r="30" spans="1:6" s="63" customFormat="1" x14ac:dyDescent="0.25">
      <c r="A30" s="86"/>
      <c r="B30" s="72"/>
      <c r="C30" s="68"/>
      <c r="D30" s="68"/>
      <c r="E30" s="86"/>
      <c r="F30" s="45"/>
    </row>
    <row r="31" spans="1:6" s="63" customFormat="1" x14ac:dyDescent="0.25">
      <c r="A31" s="86">
        <v>16</v>
      </c>
      <c r="B31" s="72" t="s">
        <v>64</v>
      </c>
      <c r="C31" s="68" t="s">
        <v>65</v>
      </c>
      <c r="D31" s="68" t="s">
        <v>55</v>
      </c>
      <c r="E31" s="86">
        <v>6</v>
      </c>
      <c r="F31" s="45"/>
    </row>
    <row r="32" spans="1:6" s="63" customFormat="1" x14ac:dyDescent="0.25">
      <c r="A32" s="55"/>
      <c r="B32" s="56"/>
      <c r="C32" s="56"/>
      <c r="D32" s="56"/>
      <c r="E32" s="55"/>
      <c r="F32" s="55"/>
    </row>
    <row r="33" spans="1:6" s="63" customFormat="1" x14ac:dyDescent="0.25">
      <c r="A33" s="55"/>
      <c r="B33" s="56"/>
      <c r="C33" s="56"/>
      <c r="D33" s="56"/>
      <c r="E33" s="45"/>
      <c r="F33" s="45"/>
    </row>
    <row r="34" spans="1:6" s="63" customFormat="1" ht="15.75" x14ac:dyDescent="0.25">
      <c r="A34" s="55"/>
      <c r="B34" s="23"/>
      <c r="C34" s="67"/>
      <c r="D34" s="56"/>
      <c r="E34" s="55"/>
      <c r="F34" s="55"/>
    </row>
    <row r="35" spans="1:6" s="63" customFormat="1" x14ac:dyDescent="0.25">
      <c r="A35" s="55"/>
      <c r="B35" s="56"/>
      <c r="C35" s="56"/>
      <c r="D35" s="56"/>
      <c r="E35" s="45"/>
      <c r="F35" s="45"/>
    </row>
    <row r="36" spans="1:6" x14ac:dyDescent="0.25">
      <c r="A36" s="57"/>
      <c r="B36" s="58"/>
      <c r="C36" s="58"/>
      <c r="D36" s="58"/>
      <c r="E36" s="57"/>
    </row>
    <row r="37" spans="1:6" x14ac:dyDescent="0.25">
      <c r="A37" s="57"/>
      <c r="B37" s="58"/>
      <c r="C37" s="58"/>
      <c r="D37" s="58"/>
      <c r="E37" s="57"/>
    </row>
  </sheetData>
  <sheetProtection selectLockedCells="1"/>
  <protectedRanges>
    <protectedRange sqref="G2:H2 G1 A1:F5 D8 D12 D16 D21" name="Anlage_3_2"/>
    <protectedRange sqref="H1" name="Anlage_3_1_1"/>
  </protectedRanges>
  <sortState xmlns:xlrd2="http://schemas.microsoft.com/office/spreadsheetml/2017/richdata2" ref="A6:E31">
    <sortCondition sortBy="cellColor" ref="C6:C31" dxfId="2"/>
    <sortCondition sortBy="cellColor" ref="C6:C31" dxfId="1"/>
    <sortCondition sortBy="cellColor" ref="C6:C31" dxfId="0"/>
    <sortCondition ref="C6:C31"/>
  </sortState>
  <mergeCells count="1">
    <mergeCell ref="A1:E3"/>
  </mergeCells>
  <pageMargins left="0.7" right="0.7" top="0.78740157499999996" bottom="0.78740157499999996" header="0.3" footer="0.3"/>
  <pageSetup paperSize="9" scale="79" orientation="portrait" r:id="rId1"/>
  <colBreaks count="1" manualBreakCount="1">
    <brk id="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
  <sheetViews>
    <sheetView workbookViewId="0">
      <selection activeCell="D28" sqref="D28"/>
    </sheetView>
  </sheetViews>
  <sheetFormatPr baseColWidth="10" defaultRowHeight="15.75" x14ac:dyDescent="0.25"/>
  <cols>
    <col min="1" max="1" width="78.125" bestFit="1" customWidth="1"/>
  </cols>
  <sheetData>
    <row r="1" spans="1:2" x14ac:dyDescent="0.25">
      <c r="A1" s="43" t="s">
        <v>47</v>
      </c>
    </row>
    <row r="3" spans="1:2" x14ac:dyDescent="0.25">
      <c r="A3" s="76" t="s">
        <v>68</v>
      </c>
      <c r="B3">
        <v>40</v>
      </c>
    </row>
    <row r="4" spans="1:2" x14ac:dyDescent="0.25">
      <c r="A4" s="50"/>
    </row>
    <row r="5" spans="1:2" x14ac:dyDescent="0.25">
      <c r="A5" s="48"/>
    </row>
    <row r="6" spans="1:2" x14ac:dyDescent="0.25">
      <c r="A6" s="48"/>
    </row>
    <row r="7" spans="1:2" x14ac:dyDescent="0.25">
      <c r="A7" s="35"/>
    </row>
  </sheetData>
  <sheetProtection selectLockedCells="1"/>
  <protectedRanges>
    <protectedRange sqref="A7" name="Anlage_4_7"/>
    <protectedRange sqref="A3" name="Anlage_3_1"/>
    <protectedRange sqref="A5" name="Anlage_2_4"/>
    <protectedRange sqref="A6" name="Anlage_2_5"/>
    <protectedRange sqref="A4" name="Anlage_2_1"/>
  </protectedRange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BA SoPäd GS und HRSGE</vt:lpstr>
      <vt:lpstr>STG</vt:lpstr>
      <vt:lpstr>'BA SoPäd GS und HRSGE'!Druckbereich</vt:lpstr>
      <vt:lpstr>Formular!Druckbereich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Alexander Drüen</dc:creator>
  <cp:lastModifiedBy>Rittkowski, Daniela</cp:lastModifiedBy>
  <cp:lastPrinted>2016-06-28T08:24:33Z</cp:lastPrinted>
  <dcterms:created xsi:type="dcterms:W3CDTF">2016-03-29T06:28:06Z</dcterms:created>
  <dcterms:modified xsi:type="dcterms:W3CDTF">2024-09-19T07:01:12Z</dcterms:modified>
</cp:coreProperties>
</file>