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Anerkennung von Prüfungsleistungen\Essen\Bauingenieurwesen\"/>
    </mc:Choice>
  </mc:AlternateContent>
  <xr:revisionPtr revIDLastSave="0" documentId="13_ncr:1_{17E19863-4851-4124-96AB-CF61FCBDDC8B}" xr6:coauthVersionLast="47" xr6:coauthVersionMax="47" xr10:uidLastSave="{00000000-0000-0000-0000-000000000000}"/>
  <bookViews>
    <workbookView xWindow="29160" yWindow="555" windowWidth="27960" windowHeight="14325" tabRatio="677" xr2:uid="{00000000-000D-0000-FFFF-FFFF00000000}"/>
  </bookViews>
  <sheets>
    <sheet name="Formular" sheetId="1" r:id="rId1"/>
    <sheet name="M.Sc. BauIng Vertiefung BWW" sheetId="3" r:id="rId2"/>
    <sheet name="M.Sc. BauIng Vertiefung ISU" sheetId="5" r:id="rId3"/>
    <sheet name="M.Sc. BauIng Vertiefung KIB" sheetId="4" r:id="rId4"/>
    <sheet name="M.Sc. BauIng Vertiefung MWM" sheetId="6" r:id="rId5"/>
  </sheets>
  <definedNames>
    <definedName name="_xlnm._FilterDatabase" localSheetId="0" hidden="1">Formular!$B$10:$B$34</definedName>
    <definedName name="_xlnm.Print_Area" localSheetId="0">Formular!$B$1:$O$79</definedName>
    <definedName name="_xlnm.Print_Area" localSheetId="1">'M.Sc. BauIng Vertiefung BWW'!$A$1:$E$224</definedName>
    <definedName name="Z_38361E96_C2A6_4991_ACAC_0C359CB3CB75_.wvu.FilterData" localSheetId="0" hidden="1">Formular!$B$10:$B$34</definedName>
    <definedName name="Z_38361E96_C2A6_4991_ACAC_0C359CB3CB75_.wvu.PrintArea" localSheetId="0" hidden="1">Formular!$B$1:$O$79</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8" i="1" l="1"/>
  <c r="K28" i="1"/>
  <c r="M28" i="1"/>
  <c r="M12" i="1"/>
  <c r="M13" i="1"/>
  <c r="M14" i="1"/>
  <c r="M15" i="1"/>
  <c r="M16" i="1"/>
  <c r="M17" i="1"/>
  <c r="M18" i="1"/>
  <c r="M19" i="1"/>
  <c r="M20" i="1"/>
  <c r="M21" i="1"/>
  <c r="M22" i="1"/>
  <c r="M23" i="1"/>
  <c r="M24" i="1"/>
  <c r="M25" i="1"/>
  <c r="M26" i="1"/>
  <c r="M27" i="1"/>
  <c r="M29" i="1"/>
  <c r="M30" i="1"/>
  <c r="M31" i="1"/>
  <c r="M11" i="1"/>
  <c r="I11" i="1"/>
  <c r="I12" i="1"/>
  <c r="I13" i="1"/>
  <c r="I27" i="1" l="1"/>
  <c r="I29" i="1"/>
  <c r="I30" i="1"/>
  <c r="I31" i="1"/>
  <c r="I14" i="1"/>
  <c r="I15" i="1"/>
  <c r="I16" i="1"/>
  <c r="I17" i="1"/>
  <c r="I18" i="1"/>
  <c r="I19" i="1"/>
  <c r="I20" i="1"/>
  <c r="I21" i="1"/>
  <c r="I22" i="1"/>
  <c r="I23" i="1"/>
  <c r="I24" i="1"/>
  <c r="I25" i="1"/>
  <c r="I26" i="1"/>
  <c r="K11" i="1"/>
  <c r="K12" i="1"/>
  <c r="K13" i="1"/>
  <c r="K14" i="1"/>
  <c r="K15" i="1"/>
  <c r="K16" i="1"/>
  <c r="K17" i="1"/>
  <c r="K18" i="1"/>
  <c r="K19" i="1"/>
  <c r="K20" i="1"/>
  <c r="K21" i="1"/>
  <c r="K22" i="1"/>
  <c r="K23" i="1"/>
  <c r="K24" i="1"/>
  <c r="K25" i="1"/>
  <c r="K26" i="1"/>
  <c r="K27" i="1"/>
  <c r="K29" i="1"/>
  <c r="K30" i="1"/>
  <c r="K31" i="1"/>
  <c r="M32" i="1" l="1"/>
  <c r="O7" i="1"/>
  <c r="L33" i="1" l="1"/>
  <c r="J34" i="1" l="1"/>
</calcChain>
</file>

<file path=xl/sharedStrings.xml><?xml version="1.0" encoding="utf-8"?>
<sst xmlns="http://schemas.openxmlformats.org/spreadsheetml/2006/main" count="1444" uniqueCount="247">
  <si>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</si>
  <si>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</si>
  <si>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</si>
  <si>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</si>
  <si>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</si>
  <si>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</si>
  <si>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</si>
  <si>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</si>
  <si>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</si>
  <si>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</si>
  <si>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</si>
  <si>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</si>
  <si>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</si>
  <si>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</si>
  <si>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</si>
  <si>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</si>
  <si>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</si>
  <si>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</si>
  <si>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</si>
  <si>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</si>
  <si>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</si>
  <si>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</si>
  <si>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</si>
  <si>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</si>
  <si>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</si>
  <si>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</si>
  <si>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</si>
  <si>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</si>
  <si>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</si>
  <si>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</si>
  <si>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</si>
  <si>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</si>
  <si>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</si>
  <si>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</si>
  <si>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</si>
  <si>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</si>
  <si>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</si>
  <si>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</si>
  <si>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</si>
  <si>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</si>
  <si>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</si>
  <si>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</si>
  <si>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</si>
  <si>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</si>
  <si>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</si>
  <si>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</si>
  <si>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</si>
  <si>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</si>
  <si>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</si>
  <si>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</si>
  <si>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</si>
  <si>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Bereits abgelegte Prüfungsleistungen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</si>
  <si>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</si>
  <si>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</si>
  <si>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</si>
  <si>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</si>
  <si>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</si>
  <si>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</si>
  <si>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</si>
  <si>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</si>
  <si>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ZKF</t>
  </si>
  <si>
    <t>ZKB</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</si>
  <si>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</si>
  <si>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</si>
  <si>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</si>
  <si>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Übersicht aller Prüfungsleistungen im Studiengang
Master of Science Bauingenieurwesen</t>
  </si>
  <si>
    <t>Stahl- und Verbundbrückenbau</t>
  </si>
  <si>
    <t>Nichtlineare FEM</t>
  </si>
  <si>
    <t>Effective Properties of Microheterogeneous Materials</t>
  </si>
  <si>
    <t>Einführung in die Kontinuumsmechanik</t>
  </si>
  <si>
    <t>Tensor Calculus</t>
  </si>
  <si>
    <t>Thermodynamik der Materialien</t>
  </si>
  <si>
    <t>Aerosolprozesstechnik</t>
  </si>
  <si>
    <t>Dünnschichttechnik</t>
  </si>
  <si>
    <t>Höhere Mechanik</t>
  </si>
  <si>
    <t>Kolloidprozesstechnik</t>
  </si>
  <si>
    <t>Metallkunde und Metallphysik</t>
  </si>
  <si>
    <t>Nanokristalline Materialien</t>
  </si>
  <si>
    <t>Nanotechnologie 2</t>
  </si>
  <si>
    <t>Physikalische Chemie</t>
  </si>
  <si>
    <t>Polymerchemie für Ingenieure</t>
  </si>
  <si>
    <t>Werkstoffcharakterisierung mittels Elektronenstrahlen</t>
  </si>
  <si>
    <t>ZKA</t>
  </si>
  <si>
    <t>ZHA</t>
  </si>
  <si>
    <t>ZIA</t>
  </si>
  <si>
    <t>Datenbanken im digitalen Bauen Hausarbeit</t>
  </si>
  <si>
    <t>DigiBau 3 - Introduction to Data Science for Engineers</t>
  </si>
  <si>
    <t>Bauteil- und Betriebsfestigkeit (technische Schadenskunde)</t>
  </si>
  <si>
    <t>Nanotechnologie 1</t>
  </si>
  <si>
    <t>Membranbau</t>
  </si>
  <si>
    <t>Mechanik Granularer und Poröser Medien</t>
  </si>
  <si>
    <t>Computational Inelasticity</t>
  </si>
  <si>
    <t>Computer Languages for Engineers</t>
  </si>
  <si>
    <t>Baubetrieb und Wirtschaftswissenschaften 87-257-BWW-19</t>
  </si>
  <si>
    <t>Pflichtbereich</t>
  </si>
  <si>
    <t>Baubetrieb 3 - Bauvertragsrecht</t>
  </si>
  <si>
    <t>Baubetrieb 4 - Projektmanagement</t>
  </si>
  <si>
    <t>Baubetrieb 5 - Unternehmensführung</t>
  </si>
  <si>
    <t>Baubetrieb 10 - Interdisziplinäres Projektseminar</t>
  </si>
  <si>
    <t>Wahlbereich</t>
  </si>
  <si>
    <t>Wahlfpflichtbereich</t>
  </si>
  <si>
    <t>DigiBau 2 - Digitale Tools</t>
  </si>
  <si>
    <t>Baubetrieb 6 - Immobilienmanagement</t>
  </si>
  <si>
    <t>Baubetrieb 7 - Ausschreibung, Vergabe und Abrechnung</t>
  </si>
  <si>
    <t>Baubetrieb 8 - Öffentliches Baurecht</t>
  </si>
  <si>
    <t>Baubetrieb 12 - Building Information Modeling</t>
  </si>
  <si>
    <t>Datenbanken im digitalen Bauen</t>
  </si>
  <si>
    <t>Datenbanken im digitalen Bauen mdl. Prüfunng/Klausur</t>
  </si>
  <si>
    <t>Wahlbereich 1</t>
  </si>
  <si>
    <t>Betriebswirtschaftslehre 3 - Investition u. Finanzierung</t>
  </si>
  <si>
    <t>ZEB</t>
  </si>
  <si>
    <t>Investition und Finanzierung</t>
  </si>
  <si>
    <t>Statik 6 - Lineare Statik der Schalentragwerke</t>
  </si>
  <si>
    <t>Geotechnik 4 - Bodenmechanik II</t>
  </si>
  <si>
    <t>Geotechnik 5 - Sonderkapitel der Geotechnik</t>
  </si>
  <si>
    <t>Betonbau 4 - Massiv- und Verbundbrückenbau</t>
  </si>
  <si>
    <t>Betonbau 5 - Finite Elemente im Massivbau</t>
  </si>
  <si>
    <t>Betonbau 6 - Sonderkapitel des Massivbaus und Instandsetzung</t>
  </si>
  <si>
    <t>Stahlbau 4 - Stahl- und Verbundbrückenbau</t>
  </si>
  <si>
    <t>Stahlbau 5 - Schalen, Türme und Maste aus Stahl</t>
  </si>
  <si>
    <t>Stahlbau 6 - Sonderkapitel des Stahlbaus</t>
  </si>
  <si>
    <t>Bauphysik 2 - Brandschutz</t>
  </si>
  <si>
    <t>Abfallwirtschaft 4 - Planungsprozesse beim Anlagenbau</t>
  </si>
  <si>
    <t>Werkstoffe 8 - Bauschäden und Bauwerksprüfung</t>
  </si>
  <si>
    <t>Konstruktiver Verkehrswegebau 2 - Asphalt</t>
  </si>
  <si>
    <t>Konstruktiver Verkehrswegebau 3 - Management der Straßenerhaltung</t>
  </si>
  <si>
    <t>Konstruktiver Verkehrswegebau 4 - Dimensionierung von Verkehrsflächen</t>
  </si>
  <si>
    <t>Wahlbereich 2</t>
  </si>
  <si>
    <t>Umwelt 2 - nachhaltige Energiewirtschaft</t>
  </si>
  <si>
    <t>Werkstoffe 4 - Laborpraktikum</t>
  </si>
  <si>
    <t>Werkstoffe 5 - Werkstoffcharakterisierung</t>
  </si>
  <si>
    <t>Werkstoffe 6 - Physikalische Eingenschaften von Werkstoffen</t>
  </si>
  <si>
    <t>Werkstoffe 7 - Betontechnologie und Dauerhaftigkeit</t>
  </si>
  <si>
    <t>Werkstoffe 9 - Strukturaufklärung</t>
  </si>
  <si>
    <t>Werkstoffe 10 - Funktionswerkstoffe im Bauwesen</t>
  </si>
  <si>
    <t>Funktionswerkstoffe für das Bauwesen</t>
  </si>
  <si>
    <t>Bauteil- und Betriebsfestigkeit</t>
  </si>
  <si>
    <t>Nanotechnologie I</t>
  </si>
  <si>
    <t>Nanotechnologie II</t>
  </si>
  <si>
    <t>Oragnische Elektronik und Optoelektronik</t>
  </si>
  <si>
    <t>Organische Elektronik und Optoelektronik</t>
  </si>
  <si>
    <t>Werkstoffcharakterisierung mit Elektronenmikroskopie</t>
  </si>
  <si>
    <t>Technische Schadenskunde</t>
  </si>
  <si>
    <t>Umwelt 5 - Laborpraktikum</t>
  </si>
  <si>
    <t>Umwelt 4 - Modellierung von Prozessen in der Umwelt</t>
  </si>
  <si>
    <t>Umwelt 3 - Emscher-Umbau</t>
  </si>
  <si>
    <t>Umwelt 1 - Umweltrecht</t>
  </si>
  <si>
    <t>Siedlungswasserwirtschaft 6 - Industrieabwasserreinigung</t>
  </si>
  <si>
    <t>Siedlungswasserwirtschaft 4 - Stadtentwässerung und Regenwasserbehandlung</t>
  </si>
  <si>
    <t>Siedlungswasserwirtschaft 3 - kommunale Abwasserreinigung</t>
  </si>
  <si>
    <t>Mathematik 4 - Advanced Numerical Methods</t>
  </si>
  <si>
    <t>Geotechnik 7 - Numerische Modellierung in der Geotechnik</t>
  </si>
  <si>
    <t>Geotechnik 6 - Mechanik granularer und poröser Medien</t>
  </si>
  <si>
    <t>FEM - Multiphase Materials</t>
  </si>
  <si>
    <t>FEM - Coupled Problems</t>
  </si>
  <si>
    <t>Effective Properties of micro-heterogeneous Materials</t>
  </si>
  <si>
    <t>Abfallwirtschaft 2 - vorsorgende Abfallwirtschaft</t>
  </si>
  <si>
    <t>Abfallwirtschaft 3 - Biologische Abfallbehandlung</t>
  </si>
  <si>
    <t>Advanced Structural Analysis using ANSYS</t>
  </si>
  <si>
    <t>Analysis of Structures</t>
  </si>
  <si>
    <t>UAR-Leistungen</t>
  </si>
  <si>
    <t>UAR-Leistung 1</t>
  </si>
  <si>
    <t>UAR-Leistung 2</t>
  </si>
  <si>
    <t>UAR-Leistung 3</t>
  </si>
  <si>
    <t>UAR-Leistung 4</t>
  </si>
  <si>
    <t>UAR-Leistung 5</t>
  </si>
  <si>
    <t>M.Sc. BauIng Vertiefung BWW</t>
  </si>
  <si>
    <t>M.Sc. BauIng Vertiefung ISU</t>
  </si>
  <si>
    <t>M.Sc. BauIng Vertiefung KIB</t>
  </si>
  <si>
    <t>M.Sc. BauIng Vertiefung MWM</t>
  </si>
  <si>
    <t>Infrastruktur und Umwelt 87-257-ISU-19</t>
  </si>
  <si>
    <t>Wahlpflichtbereich</t>
  </si>
  <si>
    <t>Wasser und Umwelt</t>
  </si>
  <si>
    <t>Verkehr</t>
  </si>
  <si>
    <t>Konstruktiver Verkehrswegebau 5 - Laborpraktikum: Bitumen und Asphalt</t>
  </si>
  <si>
    <t>Geotechnik</t>
  </si>
  <si>
    <t>Geotechnik 5 - Sonderkapitel der Geontechnik</t>
  </si>
  <si>
    <t>Geotechnik - Identisch mit Wahlpflichtbereich</t>
  </si>
  <si>
    <t>Datenbanken im digitalen Bauen mdl. Prüfung/Klausur</t>
  </si>
  <si>
    <t>Konstruktiver Ingenieurbau 87-257-KIB-19</t>
  </si>
  <si>
    <t>Statik/Mechanik</t>
  </si>
  <si>
    <t>Massivbau</t>
  </si>
  <si>
    <t>Stahlbau</t>
  </si>
  <si>
    <t>Materialwissenschaft und angewandte Mechanik 87-257-MWM-19</t>
  </si>
  <si>
    <t>Werkstoffe und Grundlagen</t>
  </si>
  <si>
    <t>Mechanik und Mathematik</t>
  </si>
  <si>
    <t>Funktionswerkstoffe</t>
  </si>
  <si>
    <t>Werkstoffe im Bauwesen</t>
  </si>
  <si>
    <t>Strukturwerkstoffe</t>
  </si>
  <si>
    <t>Master-Thesis</t>
  </si>
  <si>
    <t xml:space="preserve">Gegen diesen Bescheid kann innerhalb eines Monats nach Bekanntgabe Klage erhoben werden. Die Klage ist schriftlich oder zur Niederschrift beim Urkundsbeamten der Geschäftsstelle des Verwaltungsgerichts Gelsenkirchen (Bahnhofvorplatz 3, 45879 Gelsenkirchen) einzureichen. </t>
  </si>
  <si>
    <t>Auslandsleistungen</t>
  </si>
  <si>
    <t>Auslandsleistung 2</t>
  </si>
  <si>
    <t>Auslandsleistung 1</t>
  </si>
  <si>
    <t>Auslandsleistung 3</t>
  </si>
  <si>
    <t>Auslandsleistung 4</t>
  </si>
  <si>
    <t>Auslandsleistung 5</t>
  </si>
  <si>
    <t xml:space="preserve">Wahlpflichtbereich </t>
  </si>
  <si>
    <t>Extern erbrachte Leistungen (UA-Ruhr, Auslandsleistungen, andere Leistungen von deutschen Hochschulen)</t>
  </si>
  <si>
    <t>Extern erbrachte Leistung WPB</t>
  </si>
  <si>
    <t>Extern erbrachte Leistung WB1</t>
  </si>
  <si>
    <t>Extern erbrachte Leistung WB 2</t>
  </si>
  <si>
    <t xml:space="preserve">Wahlbereich </t>
  </si>
  <si>
    <t>Abfallwirtschaft 2 - vorsorgende Abfallwirtschaft Seminararbeit</t>
  </si>
  <si>
    <t xml:space="preserve">Verkehr 5 -Verkehrsmodellierung </t>
  </si>
  <si>
    <t>Stadt 3 - Nachhaltiges Planen und Entwerfen</t>
  </si>
  <si>
    <t>Stadt 4 - Stadt- und Verkehrsmanagement</t>
  </si>
  <si>
    <t>Stadt 5 - Integrierte Mobilitäts- und Stadtplanung</t>
  </si>
  <si>
    <t>Verkehr 3 - Eisenbahnwesen</t>
  </si>
  <si>
    <t>Verkehr 4 - Öffentliche Verkehrssysteme</t>
  </si>
  <si>
    <t>DigiBau 4 -  Computational Fracture Mechanics - Foundations and AI-based Approaches</t>
  </si>
  <si>
    <t>Stadt 3 - Nachhaltiges Planen und Entwerfent</t>
  </si>
  <si>
    <t>Verkehr 3 - Grundlagen Eisenbahnwesen</t>
  </si>
  <si>
    <t>Verkehr 5 -Verkehrsmodellierung</t>
  </si>
  <si>
    <t>Naturnahe Gewässerentwicklung</t>
  </si>
  <si>
    <t>Naturnahe Gewässerentwicklung Hausarbeit</t>
  </si>
  <si>
    <t>Wassermengenwirtschaft und Klimawandel</t>
  </si>
  <si>
    <t>Wassermengenwirtschaft und Klimawandel Hausarbeit</t>
  </si>
  <si>
    <t>Umweltmonitoring und Gewässerschutz</t>
  </si>
  <si>
    <t>Stand 29.11.2024</t>
  </si>
  <si>
    <t>Stand: 29.11.2024</t>
  </si>
  <si>
    <t>Statik 5 - Baudynamik</t>
  </si>
  <si>
    <t>Statik 6 - Lineare Statik der Schalentragwerke Klausur</t>
  </si>
  <si>
    <t>Statik 6 - Lineare Statik der Schalentragwerke Hausarbeit</t>
  </si>
  <si>
    <t>Bauphysik 3 - Nachweisverfahren in der Bauphysik</t>
  </si>
  <si>
    <t>Technische Grundlagen der Baudigitalisierung</t>
  </si>
  <si>
    <t>Mathematik 4 - Advanced Numerical Methods Hausarbeit</t>
  </si>
  <si>
    <t>Digital Microstructure Characterization and Modeling</t>
  </si>
  <si>
    <t>Nonlinear Optimization Methods</t>
  </si>
  <si>
    <t>Solving Linear and Nonlinear Equations</t>
  </si>
  <si>
    <t>Computational Micromechanics</t>
  </si>
  <si>
    <t>Masterproject</t>
  </si>
  <si>
    <t>Wasser und Umwelt - Identisch mit Wahlpflichtbereich (Die Prüfungen werden nicht erneut aufgelistet)</t>
  </si>
  <si>
    <t>Verkehr - fast identisch mit Wahlpflichtbereich, folgende kommen noch hinzu:</t>
  </si>
  <si>
    <t>Betonbau 5 - Finite-Element-Methode im Massivbau</t>
  </si>
  <si>
    <t>Geotechnik 6 - Mechanik Granularer und Poröser Medien</t>
  </si>
  <si>
    <t>Abfallwirtschaft 2 - Vorsorgende Abfallwirtschaft</t>
  </si>
  <si>
    <t>Abfallwirtschaft 2 -Seminararbeit Vorsorgende Abfallwirtschaft</t>
  </si>
  <si>
    <t>Geotechnik - gleiche Prüfungen wie im Wahlpflichtbereich</t>
  </si>
  <si>
    <t>Masterprojekt</t>
  </si>
  <si>
    <t>Mathematik 4  - Advanced Numerical Methods</t>
  </si>
  <si>
    <t>Mathematik 4  - Advanced Numerical Methods Hausarbeit</t>
  </si>
  <si>
    <t>Siedlungswasserwirtschaft 4 - Stadtentwässerung und Regenwasserbehandlu</t>
  </si>
  <si>
    <t>Abfallwirtschaft 2 - Seminararbeit Vorsorgende Abfallwirtschaft</t>
  </si>
  <si>
    <t>Project</t>
  </si>
  <si>
    <t>Wahlbereich 2 - alle bisher aufgeführten Leistungen sowie die nun aufgelisteten Prüfungen</t>
  </si>
  <si>
    <t>Wahlbereich - alle bisher aufgeführten Prüfungen sowie die nun aufgelisteten Prüfungen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</si>
</sst>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4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s>
  <fills count="10">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8" tint="-0.49998474074526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8" tint="-0.249977111117893"/>
        <bgColor indexed="64"/>
      </patternFill>
    </fill>
    <fill>
      <patternFill patternType="solid">
        <fgColor theme="0" tint="-0.14999847407452621"/>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17" fillId="2" borderId="0"/>
    <xf numFmtId="0" fontId="18" fillId="3" borderId="2"/>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4" fillId="0" borderId="0"/>
  </cellStyleXfs>
  <cellXfs count="168">
    <xf numFmtId="0" fontId="0" fillId="0" borderId="0" xfId="0"/>
    <xf numFmtId="0" fontId="0" fillId="0" borderId="0" xfId="0" applyAlignment="1">
      <alignment vertical="center"/>
    </xf>
    <xf numFmtId="0" fontId="26" fillId="0" borderId="9" xfId="0" applyFont="1" applyBorder="1" applyAlignment="1" applyProtection="1">
      <alignment vertical="center" wrapText="1" shrinkToFit="1"/>
      <protection locked="0"/>
    </xf>
    <xf numFmtId="0" fontId="15" fillId="0" borderId="0" xfId="0" applyFont="1"/>
    <xf numFmtId="0" fontId="25" fillId="0" borderId="0" xfId="0" applyFont="1"/>
    <xf numFmtId="0" fontId="26" fillId="0" borderId="1" xfId="0" applyFont="1" applyBorder="1" applyAlignment="1">
      <alignment horizontal="center" vertical="center" wrapText="1" shrinkToFit="1"/>
    </xf>
    <xf numFmtId="0" fontId="15" fillId="0" borderId="1" xfId="0" applyFont="1" applyBorder="1" applyAlignment="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26" fillId="0" borderId="8" xfId="0" applyFont="1" applyBorder="1" applyAlignment="1" applyProtection="1">
      <alignment horizontal="center" vertical="center" wrapText="1" shrinkToFit="1"/>
      <protection locked="0"/>
    </xf>
    <xf numFmtId="0" fontId="26" fillId="0" borderId="12" xfId="0" applyFont="1" applyBorder="1" applyAlignment="1" applyProtection="1">
      <alignment horizontal="center" vertical="center" wrapText="1" shrinkToFit="1"/>
      <protection locked="0"/>
    </xf>
    <xf numFmtId="0" fontId="26" fillId="0" borderId="14" xfId="0" applyFont="1" applyBorder="1" applyAlignment="1" applyProtection="1">
      <alignment vertical="center" wrapText="1" shrinkToFit="1"/>
      <protection locked="0"/>
    </xf>
    <xf numFmtId="0" fontId="24" fillId="0" borderId="5" xfId="0" applyFont="1" applyBorder="1" applyAlignment="1">
      <alignment horizontal="left" vertical="center" shrinkToFit="1"/>
    </xf>
    <xf numFmtId="0" fontId="27" fillId="0" borderId="5" xfId="0" applyFont="1" applyBorder="1" applyAlignment="1">
      <alignment horizontal="left" vertical="center" shrinkToFit="1"/>
    </xf>
    <xf numFmtId="0" fontId="0" fillId="0" borderId="1" xfId="0" applyBorder="1" applyAlignment="1">
      <alignment horizontal="center" vertical="top" wrapText="1" shrinkToFit="1"/>
    </xf>
    <xf numFmtId="0" fontId="0" fillId="0" borderId="1" xfId="0" applyBorder="1" applyAlignment="1">
      <alignment horizontal="center" vertical="top" wrapText="1"/>
    </xf>
    <xf numFmtId="0" fontId="0" fillId="0" borderId="9" xfId="0" applyBorder="1" applyAlignment="1">
      <alignment horizontal="center" vertical="top" wrapText="1" shrinkToFit="1"/>
    </xf>
    <xf numFmtId="0" fontId="0" fillId="0" borderId="8" xfId="0" applyBorder="1" applyAlignment="1">
      <alignment horizontal="center" vertical="top" wrapText="1" shrinkToFit="1"/>
    </xf>
    <xf numFmtId="0" fontId="0" fillId="0" borderId="0" xfId="0" applyAlignment="1">
      <alignment horizontal="left" vertical="top" wrapText="1"/>
    </xf>
    <xf numFmtId="0" fontId="25" fillId="0" borderId="0" xfId="0" applyFont="1" applyAlignment="1">
      <alignment horizontal="left" vertical="center" wrapText="1"/>
    </xf>
    <xf numFmtId="0" fontId="23" fillId="0" borderId="1" xfId="0" applyFont="1" applyBorder="1" applyAlignment="1">
      <alignment horizontal="center" vertical="top" wrapText="1" shrinkToFit="1"/>
    </xf>
    <xf numFmtId="0" fontId="0" fillId="0" borderId="24" xfId="0" applyBorder="1"/>
    <xf numFmtId="0" fontId="28" fillId="0" borderId="46" xfId="0" applyFont="1" applyBorder="1" applyAlignment="1">
      <alignment horizontal="center" vertical="center" wrapText="1" shrinkToFit="1"/>
    </xf>
    <xf numFmtId="0" fontId="0" fillId="0" borderId="51" xfId="0" applyBorder="1"/>
    <xf numFmtId="0" fontId="0" fillId="0" borderId="0" xfId="0" applyAlignment="1">
      <alignment horizontal="center" vertical="top" wrapText="1"/>
    </xf>
    <xf numFmtId="0" fontId="0" fillId="0" borderId="0" xfId="0" applyAlignment="1">
      <alignment horizontal="left" vertical="top"/>
    </xf>
    <xf numFmtId="0" fontId="0" fillId="0" borderId="1" xfId="0" applyBorder="1" applyAlignment="1" applyProtection="1">
      <alignment horizontal="center" vertical="top" wrapText="1"/>
      <protection locked="0"/>
    </xf>
    <xf numFmtId="0" fontId="14" fillId="0" borderId="0" xfId="23"/>
    <xf numFmtId="164" fontId="15" fillId="0" borderId="22" xfId="0" applyNumberFormat="1" applyFont="1" applyBorder="1" applyAlignment="1">
      <alignment horizontal="left" vertical="center" wrapText="1" shrinkToFit="1"/>
    </xf>
    <xf numFmtId="0" fontId="25"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Border="1" applyAlignment="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Border="1" applyAlignment="1">
      <alignment horizontal="center" vertical="top" wrapText="1" shrinkToFit="1"/>
    </xf>
    <xf numFmtId="0" fontId="0" fillId="0" borderId="21" xfId="0" applyBorder="1" applyAlignment="1" applyProtection="1">
      <alignment horizontal="center" vertical="center" wrapText="1" shrinkToFit="1"/>
      <protection locked="0"/>
    </xf>
    <xf numFmtId="165" fontId="26" fillId="0" borderId="1" xfId="0" applyNumberFormat="1" applyFont="1" applyBorder="1" applyAlignment="1" applyProtection="1">
      <alignment horizontal="center" vertical="center" wrapText="1" shrinkToFit="1"/>
      <protection locked="0"/>
    </xf>
    <xf numFmtId="165" fontId="26" fillId="0" borderId="13" xfId="0" applyNumberFormat="1" applyFont="1" applyBorder="1" applyAlignment="1" applyProtection="1">
      <alignment horizontal="center" vertical="center" wrapText="1" shrinkToFit="1"/>
      <protection locked="0"/>
    </xf>
    <xf numFmtId="0" fontId="26" fillId="0" borderId="1" xfId="0" quotePrefix="1" applyFont="1" applyBorder="1" applyAlignment="1" applyProtection="1">
      <alignment horizontal="center" vertical="center"/>
      <protection locked="0"/>
    </xf>
    <xf numFmtId="0" fontId="35" fillId="0" borderId="0" xfId="23" applyFont="1" applyAlignment="1">
      <alignment vertical="top"/>
    </xf>
    <xf numFmtId="0" fontId="14" fillId="0" borderId="0" xfId="23" applyAlignment="1">
      <alignment horizontal="center" vertical="top"/>
    </xf>
    <xf numFmtId="0" fontId="14" fillId="0" borderId="0" xfId="23" applyAlignment="1">
      <alignment horizontal="left" vertical="top"/>
    </xf>
    <xf numFmtId="0" fontId="14" fillId="0" borderId="0" xfId="23" applyAlignment="1">
      <alignment horizontal="right" vertical="top"/>
    </xf>
    <xf numFmtId="0" fontId="14" fillId="0" borderId="0" xfId="23" applyAlignment="1">
      <alignment vertical="top"/>
    </xf>
    <xf numFmtId="0" fontId="15" fillId="0" borderId="0" xfId="0" applyFont="1" applyAlignment="1">
      <alignment horizontal="right"/>
    </xf>
    <xf numFmtId="0" fontId="0" fillId="0" borderId="0" xfId="0" applyAlignment="1">
      <alignment horizontal="center"/>
    </xf>
    <xf numFmtId="0" fontId="13" fillId="0" borderId="1" xfId="23" applyFont="1" applyBorder="1" applyAlignment="1">
      <alignment horizontal="center" vertical="top" wrapText="1"/>
    </xf>
    <xf numFmtId="0" fontId="13" fillId="0" borderId="1" xfId="23" applyFont="1" applyBorder="1" applyAlignment="1">
      <alignment horizontal="left" vertical="top" wrapText="1"/>
    </xf>
    <xf numFmtId="0" fontId="35" fillId="0" borderId="0" xfId="23" applyFont="1" applyAlignment="1">
      <alignment vertical="top"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0" fillId="0" borderId="0" xfId="0" applyAlignment="1">
      <alignment horizontal="left"/>
    </xf>
    <xf numFmtId="0" fontId="15" fillId="0" borderId="0" xfId="0" applyFont="1" applyAlignment="1">
      <alignment horizontal="left"/>
    </xf>
    <xf numFmtId="0" fontId="0" fillId="0" borderId="4" xfId="0" applyBorder="1" applyAlignment="1">
      <alignment horizontal="center" vertical="top" wrapText="1" shrinkToFit="1"/>
    </xf>
    <xf numFmtId="0" fontId="12" fillId="0" borderId="1" xfId="0" applyFont="1" applyBorder="1" applyAlignment="1">
      <alignment vertical="top" wrapText="1"/>
    </xf>
    <xf numFmtId="0" fontId="35" fillId="0" borderId="1" xfId="0" applyFont="1" applyBorder="1" applyAlignment="1">
      <alignment horizontal="center" vertical="top" wrapText="1"/>
    </xf>
    <xf numFmtId="0" fontId="35" fillId="0" borderId="1" xfId="0" applyFont="1" applyBorder="1" applyAlignment="1">
      <alignment horizontal="left" vertical="top" wrapText="1"/>
    </xf>
    <xf numFmtId="0" fontId="36" fillId="6" borderId="4" xfId="1" applyFont="1" applyFill="1" applyBorder="1" applyAlignment="1">
      <alignment horizontal="center" vertical="top" wrapText="1"/>
    </xf>
    <xf numFmtId="0" fontId="11" fillId="0" borderId="1" xfId="0" applyFont="1" applyBorder="1" applyAlignment="1">
      <alignment vertical="top" wrapText="1"/>
    </xf>
    <xf numFmtId="0" fontId="10" fillId="0" borderId="1" xfId="0" applyFont="1" applyBorder="1" applyAlignment="1">
      <alignment vertical="top" wrapText="1"/>
    </xf>
    <xf numFmtId="0" fontId="41" fillId="4" borderId="4" xfId="1" applyFont="1" applyFill="1" applyBorder="1" applyAlignment="1">
      <alignment horizontal="center" vertical="top" wrapText="1"/>
    </xf>
    <xf numFmtId="0" fontId="41" fillId="7" borderId="1" xfId="1" applyFont="1" applyFill="1" applyBorder="1" applyAlignment="1">
      <alignment horizontal="center" vertical="top" wrapText="1"/>
    </xf>
    <xf numFmtId="0" fontId="41" fillId="7" borderId="4" xfId="1" applyFont="1" applyFill="1" applyBorder="1" applyAlignment="1">
      <alignment horizontal="center" vertical="top" wrapText="1"/>
    </xf>
    <xf numFmtId="0" fontId="41" fillId="5" borderId="4" xfId="1" applyFont="1" applyFill="1" applyBorder="1" applyAlignment="1">
      <alignment horizontal="center" vertical="top" wrapText="1"/>
    </xf>
    <xf numFmtId="0" fontId="41" fillId="8" borderId="4" xfId="1" applyFont="1" applyFill="1" applyBorder="1" applyAlignment="1">
      <alignment horizontal="center"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41" fillId="5" borderId="1" xfId="1" applyFont="1" applyFill="1" applyBorder="1" applyAlignment="1">
      <alignment horizontal="center" vertical="top" wrapText="1"/>
    </xf>
    <xf numFmtId="0" fontId="41" fillId="4" borderId="1" xfId="1" applyFont="1" applyFill="1" applyBorder="1" applyAlignment="1">
      <alignment horizontal="center" vertical="top" wrapText="1"/>
    </xf>
    <xf numFmtId="0" fontId="7" fillId="0" borderId="1" xfId="0" applyFont="1" applyBorder="1" applyAlignment="1">
      <alignment vertical="top" wrapText="1"/>
    </xf>
    <xf numFmtId="0" fontId="6" fillId="0" borderId="1" xfId="0" applyFont="1" applyBorder="1" applyAlignment="1">
      <alignment vertical="top" wrapText="1"/>
    </xf>
    <xf numFmtId="0" fontId="35" fillId="0" borderId="4" xfId="0" applyFont="1" applyBorder="1" applyAlignment="1">
      <alignment horizontal="center" vertical="top" wrapText="1"/>
    </xf>
    <xf numFmtId="0" fontId="5" fillId="0" borderId="1" xfId="0" applyFont="1" applyBorder="1" applyAlignment="1">
      <alignment vertical="top" wrapText="1"/>
    </xf>
    <xf numFmtId="0" fontId="4" fillId="9" borderId="1" xfId="0" applyFont="1" applyFill="1" applyBorder="1" applyAlignment="1" applyProtection="1">
      <alignment horizontal="center" vertical="center"/>
      <protection locked="0"/>
    </xf>
    <xf numFmtId="0" fontId="3" fillId="0" borderId="1" xfId="0" applyFont="1" applyBorder="1" applyAlignment="1">
      <alignment vertical="top" wrapText="1"/>
    </xf>
    <xf numFmtId="0" fontId="3" fillId="9" borderId="1" xfId="0" applyFont="1" applyFill="1" applyBorder="1" applyAlignment="1" applyProtection="1">
      <alignment horizontal="center" vertical="center"/>
      <protection locked="0"/>
    </xf>
    <xf numFmtId="0" fontId="3" fillId="0" borderId="0" xfId="0" applyFont="1"/>
    <xf numFmtId="0" fontId="2" fillId="0" borderId="1" xfId="0" applyFont="1" applyBorder="1" applyAlignment="1">
      <alignment vertical="top" wrapText="1"/>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 xfId="0" applyBorder="1" applyAlignment="1">
      <alignment horizontal="left" vertical="top"/>
    </xf>
    <xf numFmtId="0" fontId="15" fillId="0" borderId="0" xfId="0" applyFont="1" applyAlignment="1">
      <alignment horizontal="left"/>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28" fillId="0" borderId="50" xfId="0" applyFont="1" applyBorder="1" applyAlignment="1">
      <alignment horizontal="right" vertical="center" indent="1"/>
    </xf>
    <xf numFmtId="0" fontId="28" fillId="0" borderId="11" xfId="0" applyFont="1" applyBorder="1" applyAlignment="1">
      <alignment horizontal="right" vertical="center" indent="1"/>
    </xf>
    <xf numFmtId="0" fontId="29" fillId="0" borderId="11" xfId="0" applyFont="1" applyBorder="1" applyAlignment="1">
      <alignment vertical="center" wrapText="1"/>
    </xf>
    <xf numFmtId="0" fontId="29" fillId="0" borderId="26" xfId="0" applyFont="1" applyBorder="1" applyAlignment="1">
      <alignment vertical="center"/>
    </xf>
    <xf numFmtId="0" fontId="21" fillId="0" borderId="52" xfId="0" applyFont="1" applyBorder="1" applyAlignment="1" applyProtection="1">
      <alignment horizontal="left" vertical="center" wrapText="1" shrinkToFit="1"/>
      <protection locked="0"/>
    </xf>
    <xf numFmtId="0" fontId="30" fillId="0" borderId="52" xfId="0" applyFont="1" applyBorder="1" applyAlignment="1" applyProtection="1">
      <alignment horizontal="left"/>
      <protection locked="0"/>
    </xf>
    <xf numFmtId="0" fontId="30" fillId="0" borderId="53" xfId="0" applyFont="1" applyBorder="1" applyAlignment="1" applyProtection="1">
      <alignment horizontal="left"/>
      <protection locked="0"/>
    </xf>
    <xf numFmtId="0" fontId="21" fillId="0" borderId="1" xfId="0" applyFont="1" applyBorder="1" applyAlignment="1" applyProtection="1">
      <alignment horizontal="left" vertical="center" wrapText="1" shrinkToFit="1"/>
      <protection locked="0"/>
    </xf>
    <xf numFmtId="0" fontId="30" fillId="0" borderId="1" xfId="0" applyFont="1" applyBorder="1" applyAlignment="1" applyProtection="1">
      <alignment horizontal="left"/>
      <protection locked="0"/>
    </xf>
    <xf numFmtId="0" fontId="30" fillId="0" borderId="21" xfId="0" applyFont="1" applyBorder="1" applyAlignment="1" applyProtection="1">
      <alignment horizontal="left"/>
      <protection locked="0"/>
    </xf>
    <xf numFmtId="0" fontId="21" fillId="0" borderId="21" xfId="0" applyFont="1" applyBorder="1" applyAlignment="1" applyProtection="1">
      <alignment horizontal="left" vertical="center" wrapText="1" shrinkToFit="1"/>
      <protection locked="0"/>
    </xf>
    <xf numFmtId="49" fontId="15" fillId="0" borderId="3" xfId="0" quotePrefix="1" applyNumberFormat="1" applyFont="1" applyBorder="1" applyAlignment="1" applyProtection="1">
      <alignment horizontal="left" vertical="center" wrapText="1" shrinkToFit="1"/>
      <protection locked="0"/>
    </xf>
    <xf numFmtId="0" fontId="15" fillId="0" borderId="3" xfId="0" applyFont="1" applyBorder="1" applyAlignment="1" applyProtection="1">
      <alignment horizontal="left" vertical="center" wrapText="1" shrinkToFit="1"/>
      <protection locked="0"/>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15" fillId="0" borderId="17" xfId="0" applyFont="1" applyBorder="1" applyAlignment="1">
      <alignment horizontal="center" vertical="center" wrapText="1" shrinkToFit="1"/>
    </xf>
    <xf numFmtId="0" fontId="15" fillId="0" borderId="33" xfId="0" applyFont="1" applyBorder="1" applyAlignment="1">
      <alignment horizontal="center" vertical="center" wrapText="1" shrinkToFit="1"/>
    </xf>
    <xf numFmtId="0" fontId="15" fillId="0" borderId="54" xfId="0" applyFont="1" applyBorder="1" applyAlignment="1">
      <alignment horizontal="center" vertical="center" wrapText="1" shrinkToFit="1"/>
    </xf>
    <xf numFmtId="0" fontId="15" fillId="0" borderId="34" xfId="0" applyFont="1" applyBorder="1" applyAlignment="1">
      <alignment horizontal="center" vertical="center" wrapText="1" shrinkToFit="1"/>
    </xf>
    <xf numFmtId="0" fontId="15" fillId="0" borderId="17" xfId="0" applyFont="1" applyBorder="1" applyAlignment="1">
      <alignment horizontal="left" vertical="center" wrapText="1" shrinkToFit="1"/>
    </xf>
    <xf numFmtId="0" fontId="15" fillId="0" borderId="33"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56" xfId="0" applyFont="1" applyBorder="1" applyAlignment="1">
      <alignment horizontal="left" vertical="center" wrapText="1" shrinkToFit="1"/>
    </xf>
    <xf numFmtId="0" fontId="25" fillId="0" borderId="0" xfId="0" applyFont="1" applyAlignment="1">
      <alignment horizontal="left" vertical="top" wrapText="1"/>
    </xf>
    <xf numFmtId="0" fontId="34" fillId="0" borderId="49" xfId="0" applyFont="1" applyBorder="1" applyAlignment="1">
      <alignment horizontal="center" vertical="center" wrapText="1"/>
    </xf>
    <xf numFmtId="0" fontId="34" fillId="0" borderId="35" xfId="0" applyFont="1" applyBorder="1" applyAlignment="1">
      <alignment horizontal="center" vertical="center" wrapText="1"/>
    </xf>
    <xf numFmtId="0" fontId="28" fillId="0" borderId="37"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33" fillId="0" borderId="44" xfId="0" applyFont="1" applyBorder="1" applyAlignment="1">
      <alignment horizontal="left" vertical="top" wrapText="1"/>
    </xf>
    <xf numFmtId="0" fontId="33" fillId="0" borderId="36" xfId="0" applyFont="1" applyBorder="1" applyAlignment="1">
      <alignment horizontal="left" vertical="top" wrapText="1"/>
    </xf>
    <xf numFmtId="0" fontId="33" fillId="0" borderId="43" xfId="0" applyFont="1" applyBorder="1" applyAlignment="1">
      <alignment horizontal="left" vertical="top" wrapText="1"/>
    </xf>
    <xf numFmtId="0" fontId="33" fillId="0" borderId="39" xfId="0" applyFont="1" applyBorder="1" applyAlignment="1">
      <alignment horizontal="left" vertical="top" wrapText="1"/>
    </xf>
    <xf numFmtId="0" fontId="33" fillId="0" borderId="10" xfId="0" applyFont="1" applyBorder="1" applyAlignment="1">
      <alignment horizontal="left" vertical="top" wrapText="1"/>
    </xf>
    <xf numFmtId="0" fontId="33" fillId="0" borderId="48" xfId="0" applyFont="1" applyBorder="1" applyAlignment="1">
      <alignment horizontal="left" vertical="top" wrapText="1"/>
    </xf>
    <xf numFmtId="0" fontId="25" fillId="0" borderId="0" xfId="0" applyFont="1" applyAlignment="1">
      <alignment horizontal="left" vertical="center" wrapText="1"/>
    </xf>
    <xf numFmtId="0" fontId="0" fillId="0" borderId="0" xfId="0" applyAlignment="1">
      <alignment horizontal="left"/>
    </xf>
    <xf numFmtId="0" fontId="15" fillId="0" borderId="15" xfId="0" applyFont="1" applyBorder="1" applyAlignment="1">
      <alignment horizontal="right" vertical="center" wrapText="1" shrinkToFit="1"/>
    </xf>
    <xf numFmtId="0" fontId="15" fillId="0" borderId="18" xfId="0" applyFont="1" applyBorder="1" applyAlignment="1">
      <alignment horizontal="right" vertical="center" wrapText="1" shrinkToFit="1"/>
    </xf>
    <xf numFmtId="0" fontId="0" fillId="0" borderId="45" xfId="0" applyBorder="1" applyAlignment="1">
      <alignment horizontal="left" vertical="center" wrapText="1"/>
    </xf>
    <xf numFmtId="0" fontId="0" fillId="0" borderId="20" xfId="0" applyBorder="1" applyAlignment="1">
      <alignment horizontal="left" vertical="center" wrapText="1"/>
    </xf>
    <xf numFmtId="0" fontId="0" fillId="0" borderId="47" xfId="0" applyBorder="1" applyAlignment="1">
      <alignment horizontal="left" vertical="center" wrapText="1"/>
    </xf>
    <xf numFmtId="0" fontId="0" fillId="0" borderId="17" xfId="0" applyBorder="1" applyAlignment="1">
      <alignment horizontal="center" vertical="top" wrapText="1" shrinkToFit="1"/>
    </xf>
    <xf numFmtId="0" fontId="0" fillId="0" borderId="4" xfId="0" applyBorder="1" applyAlignment="1">
      <alignment horizontal="center" vertical="top" wrapText="1" shrinkToFit="1"/>
    </xf>
    <xf numFmtId="0" fontId="0" fillId="0" borderId="20" xfId="0" applyBorder="1" applyAlignment="1">
      <alignment horizontal="left" vertical="top"/>
    </xf>
    <xf numFmtId="0" fontId="15" fillId="0" borderId="7"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15" fillId="0" borderId="23" xfId="0" applyFont="1" applyBorder="1" applyAlignment="1">
      <alignment horizontal="left" vertical="center" wrapText="1" shrinkToFit="1"/>
    </xf>
    <xf numFmtId="0" fontId="15" fillId="0" borderId="5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36" fillId="6" borderId="5" xfId="1" applyFont="1" applyFill="1" applyBorder="1" applyAlignment="1">
      <alignment horizontal="left" vertical="top" wrapText="1"/>
    </xf>
    <xf numFmtId="0" fontId="36" fillId="6" borderId="33" xfId="1" applyFont="1" applyFill="1" applyBorder="1" applyAlignment="1">
      <alignment horizontal="left" vertical="top" wrapText="1"/>
    </xf>
    <xf numFmtId="0" fontId="41" fillId="5" borderId="1" xfId="1" applyFont="1" applyFill="1" applyBorder="1" applyAlignment="1">
      <alignment horizontal="left"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13" fillId="0" borderId="3" xfId="0" applyFont="1" applyBorder="1" applyAlignment="1">
      <alignment horizontal="center" vertical="top" wrapText="1"/>
    </xf>
    <xf numFmtId="0" fontId="41" fillId="4" borderId="5" xfId="1" applyFont="1" applyFill="1" applyBorder="1" applyAlignment="1">
      <alignment horizontal="left" vertical="top" wrapText="1"/>
    </xf>
    <xf numFmtId="0" fontId="41" fillId="4" borderId="33" xfId="1" applyFont="1" applyFill="1" applyBorder="1" applyAlignment="1">
      <alignment horizontal="left" vertical="top" wrapText="1"/>
    </xf>
    <xf numFmtId="0" fontId="41" fillId="7" borderId="5" xfId="1" applyFont="1" applyFill="1" applyBorder="1" applyAlignment="1">
      <alignment horizontal="left" vertical="top" wrapText="1"/>
    </xf>
    <xf numFmtId="0" fontId="41" fillId="7" borderId="33" xfId="1" applyFont="1" applyFill="1" applyBorder="1" applyAlignment="1">
      <alignment horizontal="left" vertical="top" wrapText="1"/>
    </xf>
    <xf numFmtId="0" fontId="41" fillId="5" borderId="5" xfId="1" applyFont="1" applyFill="1" applyBorder="1" applyAlignment="1">
      <alignment horizontal="left" vertical="top" wrapText="1"/>
    </xf>
    <xf numFmtId="0" fontId="41" fillId="5" borderId="33" xfId="1" applyFont="1" applyFill="1" applyBorder="1" applyAlignment="1">
      <alignment horizontal="left" vertical="top" wrapText="1"/>
    </xf>
    <xf numFmtId="0" fontId="41" fillId="8" borderId="5" xfId="1" applyFont="1" applyFill="1" applyBorder="1" applyAlignment="1">
      <alignment horizontal="left" vertical="top" wrapText="1"/>
    </xf>
    <xf numFmtId="0" fontId="41" fillId="8" borderId="33" xfId="1" applyFont="1" applyFill="1" applyBorder="1" applyAlignment="1">
      <alignment horizontal="left" vertical="top" wrapText="1"/>
    </xf>
    <xf numFmtId="0" fontId="41" fillId="5" borderId="4" xfId="1" applyFont="1" applyFill="1" applyBorder="1" applyAlignment="1">
      <alignment horizontal="left" vertical="top" wrapText="1"/>
    </xf>
    <xf numFmtId="0" fontId="41" fillId="7" borderId="4" xfId="1" applyFont="1" applyFill="1" applyBorder="1" applyAlignment="1">
      <alignment horizontal="left" vertical="top" wrapText="1"/>
    </xf>
    <xf numFmtId="0" fontId="41" fillId="4" borderId="4" xfId="1" applyFont="1" applyFill="1" applyBorder="1" applyAlignment="1">
      <alignment horizontal="left" vertical="top" wrapText="1"/>
    </xf>
    <xf numFmtId="0" fontId="1" fillId="0" borderId="1" xfId="0" applyFont="1" applyBorder="1" applyAlignment="1">
      <alignment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mirijam.herbst@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33</xdr:row>
          <xdr:rowOff>28575</xdr:rowOff>
        </xdr:from>
        <xdr:to>
          <xdr:col>6</xdr:col>
          <xdr:colOff>200025</xdr:colOff>
          <xdr:row>33</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33</xdr:row>
          <xdr:rowOff>28575</xdr:rowOff>
        </xdr:from>
        <xdr:to>
          <xdr:col>5</xdr:col>
          <xdr:colOff>285750</xdr:colOff>
          <xdr:row>33</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79"/>
  <sheetViews>
    <sheetView tabSelected="1" showRuler="0" showWhiteSpace="0" view="pageLayout" topLeftCell="B1" zoomScaleNormal="115" zoomScaleSheetLayoutView="100" workbookViewId="0">
      <selection activeCell="E3" sqref="E3:O3"/>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1"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84" t="s">
        <v>43</v>
      </c>
      <c r="C1" s="85"/>
      <c r="D1" s="85"/>
      <c r="E1" s="85"/>
      <c r="F1" s="85"/>
      <c r="G1" s="85"/>
      <c r="H1" s="85"/>
      <c r="I1" s="85"/>
      <c r="J1" s="85"/>
      <c r="K1" s="85"/>
      <c r="L1" s="85"/>
      <c r="M1" s="85"/>
      <c r="N1" s="85"/>
      <c r="O1" s="85"/>
    </row>
    <row r="2" spans="2:15" s="1" customFormat="1" ht="16.5" customHeight="1" thickBot="1" x14ac:dyDescent="0.3">
      <c r="B2" s="143" t="s">
        <v>45</v>
      </c>
      <c r="C2" s="143"/>
      <c r="D2" s="143"/>
      <c r="E2" s="143"/>
      <c r="F2" s="143"/>
      <c r="G2" s="143"/>
      <c r="H2" s="143"/>
      <c r="I2" s="143"/>
      <c r="J2" s="143"/>
      <c r="K2" s="143"/>
      <c r="L2" s="143"/>
      <c r="M2" s="143"/>
      <c r="N2" s="143"/>
      <c r="O2" s="143"/>
    </row>
    <row r="3" spans="2:15" ht="35.1" customHeight="1" x14ac:dyDescent="0.25">
      <c r="B3" s="116" t="s">
        <v>13</v>
      </c>
      <c r="C3" s="117"/>
      <c r="D3" s="118"/>
      <c r="E3" s="92"/>
      <c r="F3" s="92"/>
      <c r="G3" s="92"/>
      <c r="H3" s="92"/>
      <c r="I3" s="93"/>
      <c r="J3" s="93"/>
      <c r="K3" s="93"/>
      <c r="L3" s="93"/>
      <c r="M3" s="93"/>
      <c r="N3" s="93"/>
      <c r="O3" s="94"/>
    </row>
    <row r="4" spans="2:15" ht="35.1" customHeight="1" x14ac:dyDescent="0.25">
      <c r="B4" s="113" t="s">
        <v>12</v>
      </c>
      <c r="C4" s="114"/>
      <c r="D4" s="115"/>
      <c r="E4" s="95"/>
      <c r="F4" s="95"/>
      <c r="G4" s="95"/>
      <c r="H4" s="95"/>
      <c r="I4" s="96"/>
      <c r="J4" s="96"/>
      <c r="K4" s="96"/>
      <c r="L4" s="96"/>
      <c r="M4" s="96"/>
      <c r="N4" s="96"/>
      <c r="O4" s="97"/>
    </row>
    <row r="5" spans="2:15" ht="35.1" customHeight="1" x14ac:dyDescent="0.25">
      <c r="B5" s="113" t="s">
        <v>11</v>
      </c>
      <c r="C5" s="114"/>
      <c r="D5" s="115"/>
      <c r="E5" s="95"/>
      <c r="F5" s="95"/>
      <c r="G5" s="95"/>
      <c r="H5" s="95"/>
      <c r="I5" s="96"/>
      <c r="J5" s="96"/>
      <c r="K5" s="96"/>
      <c r="L5" s="96"/>
      <c r="M5" s="96"/>
      <c r="N5" s="96"/>
      <c r="O5" s="97"/>
    </row>
    <row r="6" spans="2:15" ht="35.1" customHeight="1" x14ac:dyDescent="0.25">
      <c r="B6" s="113" t="s">
        <v>9</v>
      </c>
      <c r="C6" s="114"/>
      <c r="D6" s="115"/>
      <c r="E6" s="95"/>
      <c r="F6" s="95"/>
      <c r="G6" s="95"/>
      <c r="H6" s="95"/>
      <c r="I6" s="95"/>
      <c r="J6" s="95"/>
      <c r="K6" s="95"/>
      <c r="L6" s="95"/>
      <c r="M6" s="95"/>
      <c r="N6" s="95"/>
      <c r="O6" s="98"/>
    </row>
    <row r="7" spans="2:15" ht="35.1" customHeight="1" thickBot="1" x14ac:dyDescent="0.3">
      <c r="B7" s="147" t="s">
        <v>10</v>
      </c>
      <c r="C7" s="148"/>
      <c r="D7" s="149"/>
      <c r="E7" s="99" t="s">
        <v>166</v>
      </c>
      <c r="F7" s="100"/>
      <c r="G7" s="100"/>
      <c r="H7" s="100"/>
      <c r="I7" s="100"/>
      <c r="J7" s="100"/>
      <c r="K7" s="100"/>
      <c r="L7" s="100"/>
      <c r="M7" s="136" t="s">
        <v>20</v>
      </c>
      <c r="N7" s="137"/>
      <c r="O7" s="28">
        <f>'M.Sc. BauIng Vertiefung BWW'!H2</f>
        <v>4</v>
      </c>
    </row>
    <row r="8" spans="2:15" ht="15.75" customHeight="1" x14ac:dyDescent="0.25">
      <c r="B8" s="144" t="s">
        <v>41</v>
      </c>
      <c r="C8" s="145"/>
      <c r="D8" s="145"/>
      <c r="E8" s="145"/>
      <c r="F8" s="145"/>
      <c r="G8" s="145"/>
      <c r="H8" s="145"/>
      <c r="I8" s="146"/>
      <c r="J8" s="103" t="s">
        <v>42</v>
      </c>
      <c r="K8" s="104"/>
      <c r="L8" s="104"/>
      <c r="M8" s="104"/>
      <c r="N8" s="104"/>
      <c r="O8" s="105"/>
    </row>
    <row r="9" spans="2:15" ht="15.75" customHeight="1" x14ac:dyDescent="0.25">
      <c r="B9" s="109" t="s">
        <v>51</v>
      </c>
      <c r="C9" s="110"/>
      <c r="D9" s="110"/>
      <c r="E9" s="110"/>
      <c r="F9" s="110"/>
      <c r="G9" s="111"/>
      <c r="H9" s="110" t="s">
        <v>32</v>
      </c>
      <c r="I9" s="112"/>
      <c r="J9" s="106"/>
      <c r="K9" s="107"/>
      <c r="L9" s="107"/>
      <c r="M9" s="107"/>
      <c r="N9" s="107"/>
      <c r="O9" s="108"/>
    </row>
    <row r="10" spans="2:15" ht="90" customHeight="1" x14ac:dyDescent="0.25">
      <c r="B10" s="141" t="s">
        <v>55</v>
      </c>
      <c r="C10" s="142"/>
      <c r="D10" s="53" t="s">
        <v>62</v>
      </c>
      <c r="E10" s="14" t="s">
        <v>33</v>
      </c>
      <c r="F10" s="14" t="s">
        <v>52</v>
      </c>
      <c r="G10" s="34" t="s">
        <v>30</v>
      </c>
      <c r="H10" s="32" t="s">
        <v>22</v>
      </c>
      <c r="I10" s="15" t="s">
        <v>44</v>
      </c>
      <c r="J10" s="17" t="s">
        <v>23</v>
      </c>
      <c r="K10" s="6" t="s">
        <v>25</v>
      </c>
      <c r="L10" s="20" t="s">
        <v>56</v>
      </c>
      <c r="M10" s="6" t="s">
        <v>26</v>
      </c>
      <c r="N10" s="6" t="s">
        <v>27</v>
      </c>
      <c r="O10" s="16" t="s">
        <v>28</v>
      </c>
    </row>
    <row r="11" spans="2:15" x14ac:dyDescent="0.25">
      <c r="B11" s="101"/>
      <c r="C11" s="102"/>
      <c r="D11" s="38"/>
      <c r="E11" s="7"/>
      <c r="F11" s="8"/>
      <c r="G11" s="35"/>
      <c r="H11" s="33"/>
      <c r="I11" s="12" t="str">
        <f>LEFT(IF(H11&gt;0,IF($E$7='M.Sc. BauIng Vertiefung BWW'!$H$1,VLOOKUP(Formular!H11,'M.Sc. BauIng Vertiefung BWW'!$A$7:$F$314,4,FALSE),IF($E$7='M.Sc. BauIng Vertiefung ISU'!$H$1,VLOOKUP(Formular!H11,'M.Sc. BauIng Vertiefung ISU'!$A$11:$F$304,4,FALSE),IF($E$7='M.Sc. BauIng Vertiefung KIB'!$H$1,VLOOKUP(Formular!H11,'M.Sc. BauIng Vertiefung KIB'!$A$7:$F$287,4,FALSE),IF($E$7='M.Sc. BauIng Vertiefung MWM'!$H$1,VLOOKUP(Formular!H11,'M.Sc. BauIng Vertiefung MWM'!$A$7:$F$272,4,FALSE))))),""),45)</f>
        <v/>
      </c>
      <c r="J11" s="9"/>
      <c r="K11" s="13" t="str">
        <f>IF(J11&gt;0,IF(Formular!$E$7='M.Sc. BauIng Vertiefung BWW'!$H$1,LEFT(TEXT(VLOOKUP(J11,'M.Sc. BauIng Vertiefung BWW'!$A$4:$E$1014,2,FALSE),0)&amp;"/"&amp;TEXT(VLOOKUP(J11,'M.Sc. BauIng Vertiefung BWW'!$A$4:$E$1014,3,FALSE),0)&amp;"/"&amp;TEXT(VLOOKUP(J11,'M.Sc. BauIng Vertiefung BWW'!$A$4:$E$1014,4,FALSE),0),45),IF(Formular!$E$7='M.Sc. BauIng Vertiefung ISU'!$H$1,LEFT(TEXT(VLOOKUP(J11,'M.Sc. BauIng Vertiefung ISU'!$A$4:$E$999,2,FALSE),0)&amp;"/"&amp;TEXT(VLOOKUP(J11,'M.Sc. BauIng Vertiefung ISU'!$A$4:$E$999,3,FALSE),0)&amp;"/"&amp;TEXT(VLOOKUP(J11,'M.Sc. BauIng Vertiefung ISU'!$A$4:$E$999,4,FALSE),0),45),IF(Formular!$E$7='M.Sc. BauIng Vertiefung KIB'!$H$1,LEFT(TEXT(VLOOKUP(J11,'M.Sc. BauIng Vertiefung KIB'!$A$4:$E$976,2,FALSE),0)&amp;"/"&amp;TEXT(VLOOKUP(J11,'M.Sc. BauIng Vertiefung KIB'!$A$4:$E$976,3,FALSE),0)&amp;"/"&amp;TEXT(VLOOKUP(J11,'M.Sc. BauIng Vertiefung KIB'!$A$4:$E$976,4,FALSE),0),45),IF(Formular!$E$7='M.Sc. BauIng Vertiefung MWM'!$H$1,LEFT(TEXT(VLOOKUP(J11,'M.Sc. BauIng Vertiefung MWM'!$A$4:$E$981,2,FALSE),0)&amp;"/"&amp;TEXT(VLOOKUP(J11,'M.Sc. BauIng Vertiefung MWM'!$A$4:$E$981,3,FALSE),0)&amp;"/"&amp;TEXT(VLOOKUP(J11,'M.Sc. BauIng Vertiefung MWM'!$A$4:$E$981,4,FALSE),0),45))))),"")</f>
        <v/>
      </c>
      <c r="L11" s="38" t="s">
        <v>31</v>
      </c>
      <c r="M11" s="5" t="str">
        <f>IF(OR(J11="",L11="A",L11="B",L11="C",L11="D"),"",IF(J11&gt;0,IF(Formular!$E$7='M.Sc. BauIng Vertiefung BWW'!$H$1,VLOOKUP(Formular!J11,'M.Sc. BauIng Vertiefung BWW'!$A$9:$E$289,5,FALSE),IF(Formular!$E$7='M.Sc. BauIng Vertiefung ISU'!$H$1,VLOOKUP(Formular!J11,'M.Sc. BauIng Vertiefung ISU'!$A$11:$E$287,5,FALSE),IF(Formular!$E$7='M.Sc. BauIng Vertiefung KIB'!$H$1,VLOOKUP(Formular!J11,'M.Sc. BauIng Vertiefung KIB'!$A$9:$E$292,5,FALSE),IF(Formular!$E$7='M.Sc. BauIng Vertiefung MWM'!$H$1,VLOOKUP(Formular!J11,'M.Sc. BauIng Vertiefung MWM'!$A$9:$E$287,5,FALSE))))),""))</f>
        <v/>
      </c>
      <c r="N11" s="36"/>
      <c r="O11" s="2"/>
    </row>
    <row r="12" spans="2:15" x14ac:dyDescent="0.25">
      <c r="B12" s="101"/>
      <c r="C12" s="102"/>
      <c r="D12" s="38"/>
      <c r="E12" s="7"/>
      <c r="F12" s="8"/>
      <c r="G12" s="35"/>
      <c r="H12" s="33"/>
      <c r="I12" s="12" t="str">
        <f>LEFT(IF(H12&gt;0,IF($E$7='M.Sc. BauIng Vertiefung BWW'!$H$1,VLOOKUP(Formular!H12,'M.Sc. BauIng Vertiefung BWW'!$A$7:$F$314,4,FALSE),IF($E$7='M.Sc. BauIng Vertiefung ISU'!$H$1,VLOOKUP(Formular!H12,'M.Sc. BauIng Vertiefung ISU'!$A$11:$F$304,4,FALSE),IF($E$7='M.Sc. BauIng Vertiefung KIB'!$H$1,VLOOKUP(Formular!H12,'M.Sc. BauIng Vertiefung KIB'!$A$7:$F$287,4,FALSE),IF($E$7='M.Sc. BauIng Vertiefung MWM'!$H$1,VLOOKUP(Formular!H12,'M.Sc. BauIng Vertiefung MWM'!$A$7:$F$272,4,FALSE))))),""),45)</f>
        <v/>
      </c>
      <c r="J12" s="9"/>
      <c r="K12" s="13" t="str">
        <f>IF(J12&gt;0,IF(Formular!$E$7='M.Sc. BauIng Vertiefung BWW'!$H$1,LEFT(TEXT(VLOOKUP(J12,'M.Sc. BauIng Vertiefung BWW'!$A$4:$E$1014,2,FALSE),0)&amp;"/"&amp;TEXT(VLOOKUP(J12,'M.Sc. BauIng Vertiefung BWW'!$A$4:$E$1014,3,FALSE),0)&amp;"/"&amp;TEXT(VLOOKUP(J12,'M.Sc. BauIng Vertiefung BWW'!$A$4:$E$1014,4,FALSE),0),45),IF(Formular!$E$7='M.Sc. BauIng Vertiefung ISU'!$H$1,LEFT(TEXT(VLOOKUP(J12,'M.Sc. BauIng Vertiefung ISU'!$A$4:$E$999,2,FALSE),0)&amp;"/"&amp;TEXT(VLOOKUP(J12,'M.Sc. BauIng Vertiefung ISU'!$A$4:$E$999,3,FALSE),0)&amp;"/"&amp;TEXT(VLOOKUP(J12,'M.Sc. BauIng Vertiefung ISU'!$A$4:$E$999,4,FALSE),0),45),IF(Formular!$E$7='M.Sc. BauIng Vertiefung KIB'!$H$1,LEFT(TEXT(VLOOKUP(J12,'M.Sc. BauIng Vertiefung KIB'!$A$4:$E$976,2,FALSE),0)&amp;"/"&amp;TEXT(VLOOKUP(J12,'M.Sc. BauIng Vertiefung KIB'!$A$4:$E$976,3,FALSE),0)&amp;"/"&amp;TEXT(VLOOKUP(J12,'M.Sc. BauIng Vertiefung KIB'!$A$4:$E$976,4,FALSE),0),45),IF(Formular!$E$7='M.Sc. BauIng Vertiefung MWM'!$H$1,LEFT(TEXT(VLOOKUP(J12,'M.Sc. BauIng Vertiefung MWM'!$A$4:$E$981,2,FALSE),0)&amp;"/"&amp;TEXT(VLOOKUP(J12,'M.Sc. BauIng Vertiefung MWM'!$A$4:$E$981,3,FALSE),0)&amp;"/"&amp;TEXT(VLOOKUP(J12,'M.Sc. BauIng Vertiefung MWM'!$A$4:$E$981,4,FALSE),0),45))))),"")</f>
        <v/>
      </c>
      <c r="L12" s="38"/>
      <c r="M12" s="5" t="str">
        <f>IF(OR(J12="",L12="A",L12="B",L12="C",L12="D"),"",IF(J12&gt;0,IF(Formular!$E$7='M.Sc. BauIng Vertiefung BWW'!$H$1,VLOOKUP(Formular!J12,'M.Sc. BauIng Vertiefung BWW'!$A$9:$E$289,5,FALSE),IF(Formular!$E$7='M.Sc. BauIng Vertiefung ISU'!$H$1,VLOOKUP(Formular!J12,'M.Sc. BauIng Vertiefung ISU'!$A$11:$E$287,5,FALSE),IF(Formular!$E$7='M.Sc. BauIng Vertiefung KIB'!$H$1,VLOOKUP(Formular!J12,'M.Sc. BauIng Vertiefung KIB'!$A$9:$E$292,5,FALSE),IF(Formular!$E$7='M.Sc. BauIng Vertiefung MWM'!$H$1,VLOOKUP(Formular!J12,'M.Sc. BauIng Vertiefung MWM'!$A$9:$E$287,5,FALSE))))),""))</f>
        <v/>
      </c>
      <c r="N12" s="36"/>
      <c r="O12" s="2"/>
    </row>
    <row r="13" spans="2:15" x14ac:dyDescent="0.25">
      <c r="B13" s="101"/>
      <c r="C13" s="102"/>
      <c r="D13" s="38"/>
      <c r="E13" s="7"/>
      <c r="F13" s="8"/>
      <c r="G13" s="35"/>
      <c r="H13" s="33"/>
      <c r="I13" s="12" t="str">
        <f>LEFT(IF(H13&gt;0,IF($E$7='M.Sc. BauIng Vertiefung BWW'!$H$1,VLOOKUP(Formular!H13,'M.Sc. BauIng Vertiefung BWW'!$A$7:$F$314,4,FALSE),IF($E$7='M.Sc. BauIng Vertiefung ISU'!$H$1,VLOOKUP(Formular!H13,'M.Sc. BauIng Vertiefung ISU'!$A$11:$F$304,4,FALSE),IF($E$7='M.Sc. BauIng Vertiefung KIB'!$H$1,VLOOKUP(Formular!H13,'M.Sc. BauIng Vertiefung KIB'!$A$7:$F$287,4,FALSE),IF($E$7='M.Sc. BauIng Vertiefung MWM'!$H$1,VLOOKUP(Formular!H13,'M.Sc. BauIng Vertiefung MWM'!$A$7:$F$272,4,FALSE))))),""),45)</f>
        <v/>
      </c>
      <c r="J13" s="9"/>
      <c r="K13" s="13" t="str">
        <f>IF(J13&gt;0,IF(Formular!$E$7='M.Sc. BauIng Vertiefung BWW'!$H$1,LEFT(TEXT(VLOOKUP(J13,'M.Sc. BauIng Vertiefung BWW'!$A$4:$E$1014,2,FALSE),0)&amp;"/"&amp;TEXT(VLOOKUP(J13,'M.Sc. BauIng Vertiefung BWW'!$A$4:$E$1014,3,FALSE),0)&amp;"/"&amp;TEXT(VLOOKUP(J13,'M.Sc. BauIng Vertiefung BWW'!$A$4:$E$1014,4,FALSE),0),45),IF(Formular!$E$7='M.Sc. BauIng Vertiefung ISU'!$H$1,LEFT(TEXT(VLOOKUP(J13,'M.Sc. BauIng Vertiefung ISU'!$A$4:$E$999,2,FALSE),0)&amp;"/"&amp;TEXT(VLOOKUP(J13,'M.Sc. BauIng Vertiefung ISU'!$A$4:$E$999,3,FALSE),0)&amp;"/"&amp;TEXT(VLOOKUP(J13,'M.Sc. BauIng Vertiefung ISU'!$A$4:$E$999,4,FALSE),0),45),IF(Formular!$E$7='M.Sc. BauIng Vertiefung KIB'!$H$1,LEFT(TEXT(VLOOKUP(J13,'M.Sc. BauIng Vertiefung KIB'!$A$4:$E$976,2,FALSE),0)&amp;"/"&amp;TEXT(VLOOKUP(J13,'M.Sc. BauIng Vertiefung KIB'!$A$4:$E$976,3,FALSE),0)&amp;"/"&amp;TEXT(VLOOKUP(J13,'M.Sc. BauIng Vertiefung KIB'!$A$4:$E$976,4,FALSE),0),45),IF(Formular!$E$7='M.Sc. BauIng Vertiefung MWM'!$H$1,LEFT(TEXT(VLOOKUP(J13,'M.Sc. BauIng Vertiefung MWM'!$A$4:$E$981,2,FALSE),0)&amp;"/"&amp;TEXT(VLOOKUP(J13,'M.Sc. BauIng Vertiefung MWM'!$A$4:$E$981,3,FALSE),0)&amp;"/"&amp;TEXT(VLOOKUP(J13,'M.Sc. BauIng Vertiefung MWM'!$A$4:$E$981,4,FALSE),0),45))))),"")</f>
        <v/>
      </c>
      <c r="L13" s="38"/>
      <c r="M13" s="5" t="str">
        <f>IF(OR(J13="",L13="A",L13="B",L13="C",L13="D"),"",IF(J13&gt;0,IF(Formular!$E$7='M.Sc. BauIng Vertiefung BWW'!$H$1,VLOOKUP(Formular!J13,'M.Sc. BauIng Vertiefung BWW'!$A$9:$E$289,5,FALSE),IF(Formular!$E$7='M.Sc. BauIng Vertiefung ISU'!$H$1,VLOOKUP(Formular!J13,'M.Sc. BauIng Vertiefung ISU'!$A$11:$E$287,5,FALSE),IF(Formular!$E$7='M.Sc. BauIng Vertiefung KIB'!$H$1,VLOOKUP(Formular!J13,'M.Sc. BauIng Vertiefung KIB'!$A$9:$E$292,5,FALSE),IF(Formular!$E$7='M.Sc. BauIng Vertiefung MWM'!$H$1,VLOOKUP(Formular!J13,'M.Sc. BauIng Vertiefung MWM'!$A$9:$E$287,5,FALSE))))),""))</f>
        <v/>
      </c>
      <c r="N13" s="36"/>
      <c r="O13" s="2"/>
    </row>
    <row r="14" spans="2:15" x14ac:dyDescent="0.25">
      <c r="B14" s="101"/>
      <c r="C14" s="102"/>
      <c r="D14" s="38"/>
      <c r="E14" s="7"/>
      <c r="F14" s="8"/>
      <c r="G14" s="35"/>
      <c r="H14" s="33"/>
      <c r="I14" s="12" t="str">
        <f>LEFT(IF(H14&gt;0,IF($E$7='M.Sc. BauIng Vertiefung BWW'!$H$1,VLOOKUP(Formular!H14,'M.Sc. BauIng Vertiefung BWW'!$A$7:$F$314,4,FALSE),IF($E$7='M.Sc. BauIng Vertiefung ISU'!$H$1,VLOOKUP(Formular!H14,'M.Sc. BauIng Vertiefung ISU'!$A$11:$F$304,4,FALSE),IF($E$7='M.Sc. BauIng Vertiefung KIB'!$H$1,VLOOKUP(Formular!H14,'M.Sc. BauIng Vertiefung KIB'!$A$7:$F$287,4,FALSE),IF($E$7='M.Sc. BauIng Vertiefung MWM'!$H$1,VLOOKUP(Formular!H14,'M.Sc. BauIng Vertiefung MWM'!$A$7:$F$272,4,FALSE))))),""),45)</f>
        <v/>
      </c>
      <c r="J14" s="9"/>
      <c r="K14" s="13" t="str">
        <f>IF(J14&gt;0,IF(Formular!$E$7='M.Sc. BauIng Vertiefung BWW'!$H$1,LEFT(TEXT(VLOOKUP(J14,'M.Sc. BauIng Vertiefung BWW'!$A$4:$E$1014,2,FALSE),0)&amp;"/"&amp;TEXT(VLOOKUP(J14,'M.Sc. BauIng Vertiefung BWW'!$A$4:$E$1014,3,FALSE),0)&amp;"/"&amp;TEXT(VLOOKUP(J14,'M.Sc. BauIng Vertiefung BWW'!$A$4:$E$1014,4,FALSE),0),45),IF(Formular!$E$7='M.Sc. BauIng Vertiefung ISU'!$H$1,LEFT(TEXT(VLOOKUP(J14,'M.Sc. BauIng Vertiefung ISU'!$A$4:$E$999,2,FALSE),0)&amp;"/"&amp;TEXT(VLOOKUP(J14,'M.Sc. BauIng Vertiefung ISU'!$A$4:$E$999,3,FALSE),0)&amp;"/"&amp;TEXT(VLOOKUP(J14,'M.Sc. BauIng Vertiefung ISU'!$A$4:$E$999,4,FALSE),0),45),IF(Formular!$E$7='M.Sc. BauIng Vertiefung KIB'!$H$1,LEFT(TEXT(VLOOKUP(J14,'M.Sc. BauIng Vertiefung KIB'!$A$4:$E$976,2,FALSE),0)&amp;"/"&amp;TEXT(VLOOKUP(J14,'M.Sc. BauIng Vertiefung KIB'!$A$4:$E$976,3,FALSE),0)&amp;"/"&amp;TEXT(VLOOKUP(J14,'M.Sc. BauIng Vertiefung KIB'!$A$4:$E$976,4,FALSE),0),45),IF(Formular!$E$7='M.Sc. BauIng Vertiefung MWM'!$H$1,LEFT(TEXT(VLOOKUP(J14,'M.Sc. BauIng Vertiefung MWM'!$A$4:$E$981,2,FALSE),0)&amp;"/"&amp;TEXT(VLOOKUP(J14,'M.Sc. BauIng Vertiefung MWM'!$A$4:$E$981,3,FALSE),0)&amp;"/"&amp;TEXT(VLOOKUP(J14,'M.Sc. BauIng Vertiefung MWM'!$A$4:$E$981,4,FALSE),0),45))))),"")</f>
        <v/>
      </c>
      <c r="L14" s="38" t="s">
        <v>31</v>
      </c>
      <c r="M14" s="5" t="str">
        <f>IF(OR(J14="",L14="A",L14="B",L14="C",L14="D"),"",IF(J14&gt;0,IF(Formular!$E$7='M.Sc. BauIng Vertiefung BWW'!$H$1,VLOOKUP(Formular!J14,'M.Sc. BauIng Vertiefung BWW'!$A$9:$E$289,5,FALSE),IF(Formular!$E$7='M.Sc. BauIng Vertiefung ISU'!$H$1,VLOOKUP(Formular!J14,'M.Sc. BauIng Vertiefung ISU'!$A$11:$E$287,5,FALSE),IF(Formular!$E$7='M.Sc. BauIng Vertiefung KIB'!$H$1,VLOOKUP(Formular!J14,'M.Sc. BauIng Vertiefung KIB'!$A$9:$E$292,5,FALSE),IF(Formular!$E$7='M.Sc. BauIng Vertiefung MWM'!$H$1,VLOOKUP(Formular!J14,'M.Sc. BauIng Vertiefung MWM'!$A$9:$E$287,5,FALSE))))),""))</f>
        <v/>
      </c>
      <c r="N14" s="36"/>
      <c r="O14" s="2"/>
    </row>
    <row r="15" spans="2:15" x14ac:dyDescent="0.25">
      <c r="B15" s="101"/>
      <c r="C15" s="102"/>
      <c r="D15" s="38"/>
      <c r="E15" s="7"/>
      <c r="F15" s="8"/>
      <c r="G15" s="35"/>
      <c r="H15" s="33"/>
      <c r="I15" s="12" t="str">
        <f>LEFT(IF(H15&gt;0,IF($E$7='M.Sc. BauIng Vertiefung BWW'!$H$1,VLOOKUP(Formular!H15,'M.Sc. BauIng Vertiefung BWW'!$A$7:$F$314,4,FALSE),IF($E$7='M.Sc. BauIng Vertiefung ISU'!$H$1,VLOOKUP(Formular!H15,'M.Sc. BauIng Vertiefung ISU'!$A$11:$F$304,4,FALSE),IF($E$7='M.Sc. BauIng Vertiefung KIB'!$H$1,VLOOKUP(Formular!H15,'M.Sc. BauIng Vertiefung KIB'!$A$7:$F$287,4,FALSE),IF($E$7='M.Sc. BauIng Vertiefung MWM'!$H$1,VLOOKUP(Formular!H15,'M.Sc. BauIng Vertiefung MWM'!$A$7:$F$272,4,FALSE))))),""),45)</f>
        <v/>
      </c>
      <c r="J15" s="9"/>
      <c r="K15" s="13" t="str">
        <f>IF(J15&gt;0,IF(Formular!$E$7='M.Sc. BauIng Vertiefung BWW'!$H$1,LEFT(TEXT(VLOOKUP(J15,'M.Sc. BauIng Vertiefung BWW'!$A$4:$E$1014,2,FALSE),0)&amp;"/"&amp;TEXT(VLOOKUP(J15,'M.Sc. BauIng Vertiefung BWW'!$A$4:$E$1014,3,FALSE),0)&amp;"/"&amp;TEXT(VLOOKUP(J15,'M.Sc. BauIng Vertiefung BWW'!$A$4:$E$1014,4,FALSE),0),45),IF(Formular!$E$7='M.Sc. BauIng Vertiefung ISU'!$H$1,LEFT(TEXT(VLOOKUP(J15,'M.Sc. BauIng Vertiefung ISU'!$A$4:$E$999,2,FALSE),0)&amp;"/"&amp;TEXT(VLOOKUP(J15,'M.Sc. BauIng Vertiefung ISU'!$A$4:$E$999,3,FALSE),0)&amp;"/"&amp;TEXT(VLOOKUP(J15,'M.Sc. BauIng Vertiefung ISU'!$A$4:$E$999,4,FALSE),0),45),IF(Formular!$E$7='M.Sc. BauIng Vertiefung KIB'!$H$1,LEFT(TEXT(VLOOKUP(J15,'M.Sc. BauIng Vertiefung KIB'!$A$4:$E$976,2,FALSE),0)&amp;"/"&amp;TEXT(VLOOKUP(J15,'M.Sc. BauIng Vertiefung KIB'!$A$4:$E$976,3,FALSE),0)&amp;"/"&amp;TEXT(VLOOKUP(J15,'M.Sc. BauIng Vertiefung KIB'!$A$4:$E$976,4,FALSE),0),45),IF(Formular!$E$7='M.Sc. BauIng Vertiefung MWM'!$H$1,LEFT(TEXT(VLOOKUP(J15,'M.Sc. BauIng Vertiefung MWM'!$A$4:$E$981,2,FALSE),0)&amp;"/"&amp;TEXT(VLOOKUP(J15,'M.Sc. BauIng Vertiefung MWM'!$A$4:$E$981,3,FALSE),0)&amp;"/"&amp;TEXT(VLOOKUP(J15,'M.Sc. BauIng Vertiefung MWM'!$A$4:$E$981,4,FALSE),0),45))))),"")</f>
        <v/>
      </c>
      <c r="L15" s="38" t="s">
        <v>31</v>
      </c>
      <c r="M15" s="5" t="str">
        <f>IF(OR(J15="",L15="A",L15="B",L15="C",L15="D"),"",IF(J15&gt;0,IF(Formular!$E$7='M.Sc. BauIng Vertiefung BWW'!$H$1,VLOOKUP(Formular!J15,'M.Sc. BauIng Vertiefung BWW'!$A$9:$E$289,5,FALSE),IF(Formular!$E$7='M.Sc. BauIng Vertiefung ISU'!$H$1,VLOOKUP(Formular!J15,'M.Sc. BauIng Vertiefung ISU'!$A$11:$E$287,5,FALSE),IF(Formular!$E$7='M.Sc. BauIng Vertiefung KIB'!$H$1,VLOOKUP(Formular!J15,'M.Sc. BauIng Vertiefung KIB'!$A$9:$E$292,5,FALSE),IF(Formular!$E$7='M.Sc. BauIng Vertiefung MWM'!$H$1,VLOOKUP(Formular!J15,'M.Sc. BauIng Vertiefung MWM'!$A$9:$E$287,5,FALSE))))),""))</f>
        <v/>
      </c>
      <c r="N15" s="36"/>
      <c r="O15" s="2"/>
    </row>
    <row r="16" spans="2:15" x14ac:dyDescent="0.25">
      <c r="B16" s="101"/>
      <c r="C16" s="102"/>
      <c r="D16" s="38"/>
      <c r="E16" s="7"/>
      <c r="F16" s="8"/>
      <c r="G16" s="35"/>
      <c r="H16" s="33"/>
      <c r="I16" s="12" t="str">
        <f>LEFT(IF(H16&gt;0,IF($E$7='M.Sc. BauIng Vertiefung BWW'!$H$1,VLOOKUP(Formular!H16,'M.Sc. BauIng Vertiefung BWW'!$A$7:$F$314,4,FALSE),IF($E$7='M.Sc. BauIng Vertiefung ISU'!$H$1,VLOOKUP(Formular!H16,'M.Sc. BauIng Vertiefung ISU'!$A$11:$F$304,4,FALSE),IF($E$7='M.Sc. BauIng Vertiefung KIB'!$H$1,VLOOKUP(Formular!H16,'M.Sc. BauIng Vertiefung KIB'!$A$7:$F$287,4,FALSE),IF($E$7='M.Sc. BauIng Vertiefung MWM'!$H$1,VLOOKUP(Formular!H16,'M.Sc. BauIng Vertiefung MWM'!$A$7:$F$272,4,FALSE))))),""),45)</f>
        <v/>
      </c>
      <c r="J16" s="9"/>
      <c r="K16" s="13" t="str">
        <f>IF(J16&gt;0,IF(Formular!$E$7='M.Sc. BauIng Vertiefung BWW'!$H$1,LEFT(TEXT(VLOOKUP(J16,'M.Sc. BauIng Vertiefung BWW'!$A$4:$E$1014,2,FALSE),0)&amp;"/"&amp;TEXT(VLOOKUP(J16,'M.Sc. BauIng Vertiefung BWW'!$A$4:$E$1014,3,FALSE),0)&amp;"/"&amp;TEXT(VLOOKUP(J16,'M.Sc. BauIng Vertiefung BWW'!$A$4:$E$1014,4,FALSE),0),45),IF(Formular!$E$7='M.Sc. BauIng Vertiefung ISU'!$H$1,LEFT(TEXT(VLOOKUP(J16,'M.Sc. BauIng Vertiefung ISU'!$A$4:$E$999,2,FALSE),0)&amp;"/"&amp;TEXT(VLOOKUP(J16,'M.Sc. BauIng Vertiefung ISU'!$A$4:$E$999,3,FALSE),0)&amp;"/"&amp;TEXT(VLOOKUP(J16,'M.Sc. BauIng Vertiefung ISU'!$A$4:$E$999,4,FALSE),0),45),IF(Formular!$E$7='M.Sc. BauIng Vertiefung KIB'!$H$1,LEFT(TEXT(VLOOKUP(J16,'M.Sc. BauIng Vertiefung KIB'!$A$4:$E$976,2,FALSE),0)&amp;"/"&amp;TEXT(VLOOKUP(J16,'M.Sc. BauIng Vertiefung KIB'!$A$4:$E$976,3,FALSE),0)&amp;"/"&amp;TEXT(VLOOKUP(J16,'M.Sc. BauIng Vertiefung KIB'!$A$4:$E$976,4,FALSE),0),45),IF(Formular!$E$7='M.Sc. BauIng Vertiefung MWM'!$H$1,LEFT(TEXT(VLOOKUP(J16,'M.Sc. BauIng Vertiefung MWM'!$A$4:$E$981,2,FALSE),0)&amp;"/"&amp;TEXT(VLOOKUP(J16,'M.Sc. BauIng Vertiefung MWM'!$A$4:$E$981,3,FALSE),0)&amp;"/"&amp;TEXT(VLOOKUP(J16,'M.Sc. BauIng Vertiefung MWM'!$A$4:$E$981,4,FALSE),0),45))))),"")</f>
        <v/>
      </c>
      <c r="L16" s="38" t="s">
        <v>31</v>
      </c>
      <c r="M16" s="5" t="str">
        <f>IF(OR(J16="",L16="A",L16="B",L16="C",L16="D"),"",IF(J16&gt;0,IF(Formular!$E$7='M.Sc. BauIng Vertiefung BWW'!$H$1,VLOOKUP(Formular!J16,'M.Sc. BauIng Vertiefung BWW'!$A$9:$E$289,5,FALSE),IF(Formular!$E$7='M.Sc. BauIng Vertiefung ISU'!$H$1,VLOOKUP(Formular!J16,'M.Sc. BauIng Vertiefung ISU'!$A$11:$E$287,5,FALSE),IF(Formular!$E$7='M.Sc. BauIng Vertiefung KIB'!$H$1,VLOOKUP(Formular!J16,'M.Sc. BauIng Vertiefung KIB'!$A$9:$E$292,5,FALSE),IF(Formular!$E$7='M.Sc. BauIng Vertiefung MWM'!$H$1,VLOOKUP(Formular!J16,'M.Sc. BauIng Vertiefung MWM'!$A$9:$E$287,5,FALSE))))),""))</f>
        <v/>
      </c>
      <c r="N16" s="36"/>
      <c r="O16" s="2"/>
    </row>
    <row r="17" spans="2:15" x14ac:dyDescent="0.25">
      <c r="B17" s="101"/>
      <c r="C17" s="102"/>
      <c r="D17" s="38"/>
      <c r="E17" s="7"/>
      <c r="F17" s="8"/>
      <c r="G17" s="35"/>
      <c r="H17" s="33"/>
      <c r="I17" s="12" t="str">
        <f>LEFT(IF(H17&gt;0,IF($E$7='M.Sc. BauIng Vertiefung BWW'!$H$1,VLOOKUP(Formular!H17,'M.Sc. BauIng Vertiefung BWW'!$A$7:$F$314,4,FALSE),IF($E$7='M.Sc. BauIng Vertiefung ISU'!$H$1,VLOOKUP(Formular!H17,'M.Sc. BauIng Vertiefung ISU'!$A$11:$F$304,4,FALSE),IF($E$7='M.Sc. BauIng Vertiefung KIB'!$H$1,VLOOKUP(Formular!H17,'M.Sc. BauIng Vertiefung KIB'!$A$7:$F$287,4,FALSE),IF($E$7='M.Sc. BauIng Vertiefung MWM'!$H$1,VLOOKUP(Formular!H17,'M.Sc. BauIng Vertiefung MWM'!$A$7:$F$272,4,FALSE))))),""),45)</f>
        <v/>
      </c>
      <c r="J17" s="9"/>
      <c r="K17" s="13" t="str">
        <f>IF(J17&gt;0,IF(Formular!$E$7='M.Sc. BauIng Vertiefung BWW'!$H$1,LEFT(TEXT(VLOOKUP(J17,'M.Sc. BauIng Vertiefung BWW'!$A$4:$E$1014,2,FALSE),0)&amp;"/"&amp;TEXT(VLOOKUP(J17,'M.Sc. BauIng Vertiefung BWW'!$A$4:$E$1014,3,FALSE),0)&amp;"/"&amp;TEXT(VLOOKUP(J17,'M.Sc. BauIng Vertiefung BWW'!$A$4:$E$1014,4,FALSE),0),45),IF(Formular!$E$7='M.Sc. BauIng Vertiefung ISU'!$H$1,LEFT(TEXT(VLOOKUP(J17,'M.Sc. BauIng Vertiefung ISU'!$A$4:$E$999,2,FALSE),0)&amp;"/"&amp;TEXT(VLOOKUP(J17,'M.Sc. BauIng Vertiefung ISU'!$A$4:$E$999,3,FALSE),0)&amp;"/"&amp;TEXT(VLOOKUP(J17,'M.Sc. BauIng Vertiefung ISU'!$A$4:$E$999,4,FALSE),0),45),IF(Formular!$E$7='M.Sc. BauIng Vertiefung KIB'!$H$1,LEFT(TEXT(VLOOKUP(J17,'M.Sc. BauIng Vertiefung KIB'!$A$4:$E$976,2,FALSE),0)&amp;"/"&amp;TEXT(VLOOKUP(J17,'M.Sc. BauIng Vertiefung KIB'!$A$4:$E$976,3,FALSE),0)&amp;"/"&amp;TEXT(VLOOKUP(J17,'M.Sc. BauIng Vertiefung KIB'!$A$4:$E$976,4,FALSE),0),45),IF(Formular!$E$7='M.Sc. BauIng Vertiefung MWM'!$H$1,LEFT(TEXT(VLOOKUP(J17,'M.Sc. BauIng Vertiefung MWM'!$A$4:$E$981,2,FALSE),0)&amp;"/"&amp;TEXT(VLOOKUP(J17,'M.Sc. BauIng Vertiefung MWM'!$A$4:$E$981,3,FALSE),0)&amp;"/"&amp;TEXT(VLOOKUP(J17,'M.Sc. BauIng Vertiefung MWM'!$A$4:$E$981,4,FALSE),0),45))))),"")</f>
        <v/>
      </c>
      <c r="L17" s="38" t="s">
        <v>31</v>
      </c>
      <c r="M17" s="5" t="str">
        <f>IF(OR(J17="",L17="A",L17="B",L17="C",L17="D"),"",IF(J17&gt;0,IF(Formular!$E$7='M.Sc. BauIng Vertiefung BWW'!$H$1,VLOOKUP(Formular!J17,'M.Sc. BauIng Vertiefung BWW'!$A$9:$E$289,5,FALSE),IF(Formular!$E$7='M.Sc. BauIng Vertiefung ISU'!$H$1,VLOOKUP(Formular!J17,'M.Sc. BauIng Vertiefung ISU'!$A$11:$E$287,5,FALSE),IF(Formular!$E$7='M.Sc. BauIng Vertiefung KIB'!$H$1,VLOOKUP(Formular!J17,'M.Sc. BauIng Vertiefung KIB'!$A$9:$E$292,5,FALSE),IF(Formular!$E$7='M.Sc. BauIng Vertiefung MWM'!$H$1,VLOOKUP(Formular!J17,'M.Sc. BauIng Vertiefung MWM'!$A$9:$E$287,5,FALSE))))),""))</f>
        <v/>
      </c>
      <c r="N17" s="36"/>
      <c r="O17" s="2"/>
    </row>
    <row r="18" spans="2:15" x14ac:dyDescent="0.25">
      <c r="B18" s="101"/>
      <c r="C18" s="102"/>
      <c r="D18" s="38"/>
      <c r="E18" s="7"/>
      <c r="F18" s="8"/>
      <c r="G18" s="35"/>
      <c r="H18" s="33"/>
      <c r="I18" s="12" t="str">
        <f>LEFT(IF(H18&gt;0,IF($E$7='M.Sc. BauIng Vertiefung BWW'!$H$1,VLOOKUP(Formular!H18,'M.Sc. BauIng Vertiefung BWW'!$A$7:$F$314,4,FALSE),IF($E$7='M.Sc. BauIng Vertiefung ISU'!$H$1,VLOOKUP(Formular!H18,'M.Sc. BauIng Vertiefung ISU'!$A$11:$F$304,4,FALSE),IF($E$7='M.Sc. BauIng Vertiefung KIB'!$H$1,VLOOKUP(Formular!H18,'M.Sc. BauIng Vertiefung KIB'!$A$7:$F$287,4,FALSE),IF($E$7='M.Sc. BauIng Vertiefung MWM'!$H$1,VLOOKUP(Formular!H18,'M.Sc. BauIng Vertiefung MWM'!$A$7:$F$272,4,FALSE))))),""),45)</f>
        <v/>
      </c>
      <c r="J18" s="9"/>
      <c r="K18" s="13" t="str">
        <f>IF(J18&gt;0,IF(Formular!$E$7='M.Sc. BauIng Vertiefung BWW'!$H$1,LEFT(TEXT(VLOOKUP(J18,'M.Sc. BauIng Vertiefung BWW'!$A$4:$E$1014,2,FALSE),0)&amp;"/"&amp;TEXT(VLOOKUP(J18,'M.Sc. BauIng Vertiefung BWW'!$A$4:$E$1014,3,FALSE),0)&amp;"/"&amp;TEXT(VLOOKUP(J18,'M.Sc. BauIng Vertiefung BWW'!$A$4:$E$1014,4,FALSE),0),45),IF(Formular!$E$7='M.Sc. BauIng Vertiefung ISU'!$H$1,LEFT(TEXT(VLOOKUP(J18,'M.Sc. BauIng Vertiefung ISU'!$A$4:$E$999,2,FALSE),0)&amp;"/"&amp;TEXT(VLOOKUP(J18,'M.Sc. BauIng Vertiefung ISU'!$A$4:$E$999,3,FALSE),0)&amp;"/"&amp;TEXT(VLOOKUP(J18,'M.Sc. BauIng Vertiefung ISU'!$A$4:$E$999,4,FALSE),0),45),IF(Formular!$E$7='M.Sc. BauIng Vertiefung KIB'!$H$1,LEFT(TEXT(VLOOKUP(J18,'M.Sc. BauIng Vertiefung KIB'!$A$4:$E$976,2,FALSE),0)&amp;"/"&amp;TEXT(VLOOKUP(J18,'M.Sc. BauIng Vertiefung KIB'!$A$4:$E$976,3,FALSE),0)&amp;"/"&amp;TEXT(VLOOKUP(J18,'M.Sc. BauIng Vertiefung KIB'!$A$4:$E$976,4,FALSE),0),45),IF(Formular!$E$7='M.Sc. BauIng Vertiefung MWM'!$H$1,LEFT(TEXT(VLOOKUP(J18,'M.Sc. BauIng Vertiefung MWM'!$A$4:$E$981,2,FALSE),0)&amp;"/"&amp;TEXT(VLOOKUP(J18,'M.Sc. BauIng Vertiefung MWM'!$A$4:$E$981,3,FALSE),0)&amp;"/"&amp;TEXT(VLOOKUP(J18,'M.Sc. BauIng Vertiefung MWM'!$A$4:$E$981,4,FALSE),0),45))))),"")</f>
        <v/>
      </c>
      <c r="L18" s="38" t="s">
        <v>31</v>
      </c>
      <c r="M18" s="5" t="str">
        <f>IF(OR(J18="",L18="A",L18="B",L18="C",L18="D"),"",IF(J18&gt;0,IF(Formular!$E$7='M.Sc. BauIng Vertiefung BWW'!$H$1,VLOOKUP(Formular!J18,'M.Sc. BauIng Vertiefung BWW'!$A$9:$E$289,5,FALSE),IF(Formular!$E$7='M.Sc. BauIng Vertiefung ISU'!$H$1,VLOOKUP(Formular!J18,'M.Sc. BauIng Vertiefung ISU'!$A$11:$E$287,5,FALSE),IF(Formular!$E$7='M.Sc. BauIng Vertiefung KIB'!$H$1,VLOOKUP(Formular!J18,'M.Sc. BauIng Vertiefung KIB'!$A$9:$E$292,5,FALSE),IF(Formular!$E$7='M.Sc. BauIng Vertiefung MWM'!$H$1,VLOOKUP(Formular!J18,'M.Sc. BauIng Vertiefung MWM'!$A$9:$E$287,5,FALSE))))),""))</f>
        <v/>
      </c>
      <c r="N18" s="36"/>
      <c r="O18" s="2"/>
    </row>
    <row r="19" spans="2:15" x14ac:dyDescent="0.25">
      <c r="B19" s="101"/>
      <c r="C19" s="102"/>
      <c r="D19" s="38"/>
      <c r="E19" s="7"/>
      <c r="F19" s="8"/>
      <c r="G19" s="35"/>
      <c r="H19" s="33"/>
      <c r="I19" s="12" t="str">
        <f>LEFT(IF(H19&gt;0,IF($E$7='M.Sc. BauIng Vertiefung BWW'!$H$1,VLOOKUP(Formular!H19,'M.Sc. BauIng Vertiefung BWW'!$A$7:$F$314,4,FALSE),IF($E$7='M.Sc. BauIng Vertiefung ISU'!$H$1,VLOOKUP(Formular!H19,'M.Sc. BauIng Vertiefung ISU'!$A$11:$F$304,4,FALSE),IF($E$7='M.Sc. BauIng Vertiefung KIB'!$H$1,VLOOKUP(Formular!H19,'M.Sc. BauIng Vertiefung KIB'!$A$7:$F$287,4,FALSE),IF($E$7='M.Sc. BauIng Vertiefung MWM'!$H$1,VLOOKUP(Formular!H19,'M.Sc. BauIng Vertiefung MWM'!$A$7:$F$272,4,FALSE))))),""),45)</f>
        <v/>
      </c>
      <c r="J19" s="9"/>
      <c r="K19" s="13" t="str">
        <f>IF(J19&gt;0,IF(Formular!$E$7='M.Sc. BauIng Vertiefung BWW'!$H$1,LEFT(TEXT(VLOOKUP(J19,'M.Sc. BauIng Vertiefung BWW'!$A$4:$E$1014,2,FALSE),0)&amp;"/"&amp;TEXT(VLOOKUP(J19,'M.Sc. BauIng Vertiefung BWW'!$A$4:$E$1014,3,FALSE),0)&amp;"/"&amp;TEXT(VLOOKUP(J19,'M.Sc. BauIng Vertiefung BWW'!$A$4:$E$1014,4,FALSE),0),45),IF(Formular!$E$7='M.Sc. BauIng Vertiefung ISU'!$H$1,LEFT(TEXT(VLOOKUP(J19,'M.Sc. BauIng Vertiefung ISU'!$A$4:$E$999,2,FALSE),0)&amp;"/"&amp;TEXT(VLOOKUP(J19,'M.Sc. BauIng Vertiefung ISU'!$A$4:$E$999,3,FALSE),0)&amp;"/"&amp;TEXT(VLOOKUP(J19,'M.Sc. BauIng Vertiefung ISU'!$A$4:$E$999,4,FALSE),0),45),IF(Formular!$E$7='M.Sc. BauIng Vertiefung KIB'!$H$1,LEFT(TEXT(VLOOKUP(J19,'M.Sc. BauIng Vertiefung KIB'!$A$4:$E$976,2,FALSE),0)&amp;"/"&amp;TEXT(VLOOKUP(J19,'M.Sc. BauIng Vertiefung KIB'!$A$4:$E$976,3,FALSE),0)&amp;"/"&amp;TEXT(VLOOKUP(J19,'M.Sc. BauIng Vertiefung KIB'!$A$4:$E$976,4,FALSE),0),45),IF(Formular!$E$7='M.Sc. BauIng Vertiefung MWM'!$H$1,LEFT(TEXT(VLOOKUP(J19,'M.Sc. BauIng Vertiefung MWM'!$A$4:$E$981,2,FALSE),0)&amp;"/"&amp;TEXT(VLOOKUP(J19,'M.Sc. BauIng Vertiefung MWM'!$A$4:$E$981,3,FALSE),0)&amp;"/"&amp;TEXT(VLOOKUP(J19,'M.Sc. BauIng Vertiefung MWM'!$A$4:$E$981,4,FALSE),0),45))))),"")</f>
        <v/>
      </c>
      <c r="L19" s="38" t="s">
        <v>31</v>
      </c>
      <c r="M19" s="5" t="str">
        <f>IF(OR(J19="",L19="A",L19="B",L19="C",L19="D"),"",IF(J19&gt;0,IF(Formular!$E$7='M.Sc. BauIng Vertiefung BWW'!$H$1,VLOOKUP(Formular!J19,'M.Sc. BauIng Vertiefung BWW'!$A$9:$E$289,5,FALSE),IF(Formular!$E$7='M.Sc. BauIng Vertiefung ISU'!$H$1,VLOOKUP(Formular!J19,'M.Sc. BauIng Vertiefung ISU'!$A$11:$E$287,5,FALSE),IF(Formular!$E$7='M.Sc. BauIng Vertiefung KIB'!$H$1,VLOOKUP(Formular!J19,'M.Sc. BauIng Vertiefung KIB'!$A$9:$E$292,5,FALSE),IF(Formular!$E$7='M.Sc. BauIng Vertiefung MWM'!$H$1,VLOOKUP(Formular!J19,'M.Sc. BauIng Vertiefung MWM'!$A$9:$E$287,5,FALSE))))),""))</f>
        <v/>
      </c>
      <c r="N19" s="36"/>
      <c r="O19" s="2"/>
    </row>
    <row r="20" spans="2:15" x14ac:dyDescent="0.25">
      <c r="B20" s="101"/>
      <c r="C20" s="102"/>
      <c r="D20" s="38"/>
      <c r="E20" s="7"/>
      <c r="F20" s="8"/>
      <c r="G20" s="35"/>
      <c r="H20" s="33"/>
      <c r="I20" s="12" t="str">
        <f>LEFT(IF(H20&gt;0,IF($E$7='M.Sc. BauIng Vertiefung BWW'!$H$1,VLOOKUP(Formular!H20,'M.Sc. BauIng Vertiefung BWW'!$A$7:$F$314,4,FALSE),IF($E$7='M.Sc. BauIng Vertiefung ISU'!$H$1,VLOOKUP(Formular!H20,'M.Sc. BauIng Vertiefung ISU'!$A$11:$F$304,4,FALSE),IF($E$7='M.Sc. BauIng Vertiefung KIB'!$H$1,VLOOKUP(Formular!H20,'M.Sc. BauIng Vertiefung KIB'!$A$7:$F$287,4,FALSE),IF($E$7='M.Sc. BauIng Vertiefung MWM'!$H$1,VLOOKUP(Formular!H20,'M.Sc. BauIng Vertiefung MWM'!$A$7:$F$272,4,FALSE))))),""),45)</f>
        <v/>
      </c>
      <c r="J20" s="9"/>
      <c r="K20" s="13" t="str">
        <f>IF(J20&gt;0,IF(Formular!$E$7='M.Sc. BauIng Vertiefung BWW'!$H$1,LEFT(TEXT(VLOOKUP(J20,'M.Sc. BauIng Vertiefung BWW'!$A$4:$E$1014,2,FALSE),0)&amp;"/"&amp;TEXT(VLOOKUP(J20,'M.Sc. BauIng Vertiefung BWW'!$A$4:$E$1014,3,FALSE),0)&amp;"/"&amp;TEXT(VLOOKUP(J20,'M.Sc. BauIng Vertiefung BWW'!$A$4:$E$1014,4,FALSE),0),45),IF(Formular!$E$7='M.Sc. BauIng Vertiefung ISU'!$H$1,LEFT(TEXT(VLOOKUP(J20,'M.Sc. BauIng Vertiefung ISU'!$A$4:$E$999,2,FALSE),0)&amp;"/"&amp;TEXT(VLOOKUP(J20,'M.Sc. BauIng Vertiefung ISU'!$A$4:$E$999,3,FALSE),0)&amp;"/"&amp;TEXT(VLOOKUP(J20,'M.Sc. BauIng Vertiefung ISU'!$A$4:$E$999,4,FALSE),0),45),IF(Formular!$E$7='M.Sc. BauIng Vertiefung KIB'!$H$1,LEFT(TEXT(VLOOKUP(J20,'M.Sc. BauIng Vertiefung KIB'!$A$4:$E$976,2,FALSE),0)&amp;"/"&amp;TEXT(VLOOKUP(J20,'M.Sc. BauIng Vertiefung KIB'!$A$4:$E$976,3,FALSE),0)&amp;"/"&amp;TEXT(VLOOKUP(J20,'M.Sc. BauIng Vertiefung KIB'!$A$4:$E$976,4,FALSE),0),45),IF(Formular!$E$7='M.Sc. BauIng Vertiefung MWM'!$H$1,LEFT(TEXT(VLOOKUP(J20,'M.Sc. BauIng Vertiefung MWM'!$A$4:$E$981,2,FALSE),0)&amp;"/"&amp;TEXT(VLOOKUP(J20,'M.Sc. BauIng Vertiefung MWM'!$A$4:$E$981,3,FALSE),0)&amp;"/"&amp;TEXT(VLOOKUP(J20,'M.Sc. BauIng Vertiefung MWM'!$A$4:$E$981,4,FALSE),0),45))))),"")</f>
        <v/>
      </c>
      <c r="L20" s="38" t="s">
        <v>31</v>
      </c>
      <c r="M20" s="5" t="str">
        <f>IF(OR(J20="",L20="A",L20="B",L20="C",L20="D"),"",IF(J20&gt;0,IF(Formular!$E$7='M.Sc. BauIng Vertiefung BWW'!$H$1,VLOOKUP(Formular!J20,'M.Sc. BauIng Vertiefung BWW'!$A$9:$E$289,5,FALSE),IF(Formular!$E$7='M.Sc. BauIng Vertiefung ISU'!$H$1,VLOOKUP(Formular!J20,'M.Sc. BauIng Vertiefung ISU'!$A$11:$E$287,5,FALSE),IF(Formular!$E$7='M.Sc. BauIng Vertiefung KIB'!$H$1,VLOOKUP(Formular!J20,'M.Sc. BauIng Vertiefung KIB'!$A$9:$E$292,5,FALSE),IF(Formular!$E$7='M.Sc. BauIng Vertiefung MWM'!$H$1,VLOOKUP(Formular!J20,'M.Sc. BauIng Vertiefung MWM'!$A$9:$E$287,5,FALSE))))),""))</f>
        <v/>
      </c>
      <c r="N20" s="36"/>
      <c r="O20" s="2"/>
    </row>
    <row r="21" spans="2:15" x14ac:dyDescent="0.25">
      <c r="B21" s="101"/>
      <c r="C21" s="102"/>
      <c r="D21" s="38"/>
      <c r="E21" s="7"/>
      <c r="F21" s="8"/>
      <c r="G21" s="35"/>
      <c r="H21" s="33"/>
      <c r="I21" s="12" t="str">
        <f>LEFT(IF(H21&gt;0,IF($E$7='M.Sc. BauIng Vertiefung BWW'!$H$1,VLOOKUP(Formular!H21,'M.Sc. BauIng Vertiefung BWW'!$A$7:$F$314,4,FALSE),IF($E$7='M.Sc. BauIng Vertiefung ISU'!$H$1,VLOOKUP(Formular!H21,'M.Sc. BauIng Vertiefung ISU'!$A$11:$F$304,4,FALSE),IF($E$7='M.Sc. BauIng Vertiefung KIB'!$H$1,VLOOKUP(Formular!H21,'M.Sc. BauIng Vertiefung KIB'!$A$7:$F$287,4,FALSE),IF($E$7='M.Sc. BauIng Vertiefung MWM'!$H$1,VLOOKUP(Formular!H21,'M.Sc. BauIng Vertiefung MWM'!$A$7:$F$272,4,FALSE))))),""),45)</f>
        <v/>
      </c>
      <c r="J21" s="9"/>
      <c r="K21" s="13" t="str">
        <f>IF(J21&gt;0,IF(Formular!$E$7='M.Sc. BauIng Vertiefung BWW'!$H$1,LEFT(TEXT(VLOOKUP(J21,'M.Sc. BauIng Vertiefung BWW'!$A$4:$E$1014,2,FALSE),0)&amp;"/"&amp;TEXT(VLOOKUP(J21,'M.Sc. BauIng Vertiefung BWW'!$A$4:$E$1014,3,FALSE),0)&amp;"/"&amp;TEXT(VLOOKUP(J21,'M.Sc. BauIng Vertiefung BWW'!$A$4:$E$1014,4,FALSE),0),45),IF(Formular!$E$7='M.Sc. BauIng Vertiefung ISU'!$H$1,LEFT(TEXT(VLOOKUP(J21,'M.Sc. BauIng Vertiefung ISU'!$A$4:$E$999,2,FALSE),0)&amp;"/"&amp;TEXT(VLOOKUP(J21,'M.Sc. BauIng Vertiefung ISU'!$A$4:$E$999,3,FALSE),0)&amp;"/"&amp;TEXT(VLOOKUP(J21,'M.Sc. BauIng Vertiefung ISU'!$A$4:$E$999,4,FALSE),0),45),IF(Formular!$E$7='M.Sc. BauIng Vertiefung KIB'!$H$1,LEFT(TEXT(VLOOKUP(J21,'M.Sc. BauIng Vertiefung KIB'!$A$4:$E$976,2,FALSE),0)&amp;"/"&amp;TEXT(VLOOKUP(J21,'M.Sc. BauIng Vertiefung KIB'!$A$4:$E$976,3,FALSE),0)&amp;"/"&amp;TEXT(VLOOKUP(J21,'M.Sc. BauIng Vertiefung KIB'!$A$4:$E$976,4,FALSE),0),45),IF(Formular!$E$7='M.Sc. BauIng Vertiefung MWM'!$H$1,LEFT(TEXT(VLOOKUP(J21,'M.Sc. BauIng Vertiefung MWM'!$A$4:$E$981,2,FALSE),0)&amp;"/"&amp;TEXT(VLOOKUP(J21,'M.Sc. BauIng Vertiefung MWM'!$A$4:$E$981,3,FALSE),0)&amp;"/"&amp;TEXT(VLOOKUP(J21,'M.Sc. BauIng Vertiefung MWM'!$A$4:$E$981,4,FALSE),0),45))))),"")</f>
        <v/>
      </c>
      <c r="L21" s="38" t="s">
        <v>31</v>
      </c>
      <c r="M21" s="5" t="str">
        <f>IF(OR(J21="",L21="A",L21="B",L21="C",L21="D"),"",IF(J21&gt;0,IF(Formular!$E$7='M.Sc. BauIng Vertiefung BWW'!$H$1,VLOOKUP(Formular!J21,'M.Sc. BauIng Vertiefung BWW'!$A$9:$E$289,5,FALSE),IF(Formular!$E$7='M.Sc. BauIng Vertiefung ISU'!$H$1,VLOOKUP(Formular!J21,'M.Sc. BauIng Vertiefung ISU'!$A$11:$E$287,5,FALSE),IF(Formular!$E$7='M.Sc. BauIng Vertiefung KIB'!$H$1,VLOOKUP(Formular!J21,'M.Sc. BauIng Vertiefung KIB'!$A$9:$E$292,5,FALSE),IF(Formular!$E$7='M.Sc. BauIng Vertiefung MWM'!$H$1,VLOOKUP(Formular!J21,'M.Sc. BauIng Vertiefung MWM'!$A$9:$E$287,5,FALSE))))),""))</f>
        <v/>
      </c>
      <c r="N21" s="36"/>
      <c r="O21" s="2"/>
    </row>
    <row r="22" spans="2:15" x14ac:dyDescent="0.25">
      <c r="B22" s="101"/>
      <c r="C22" s="102"/>
      <c r="D22" s="38"/>
      <c r="E22" s="7"/>
      <c r="F22" s="8"/>
      <c r="G22" s="35"/>
      <c r="H22" s="33"/>
      <c r="I22" s="12" t="str">
        <f>LEFT(IF(H22&gt;0,IF($E$7='M.Sc. BauIng Vertiefung BWW'!$H$1,VLOOKUP(Formular!H22,'M.Sc. BauIng Vertiefung BWW'!$A$7:$F$314,4,FALSE),IF($E$7='M.Sc. BauIng Vertiefung ISU'!$H$1,VLOOKUP(Formular!H22,'M.Sc. BauIng Vertiefung ISU'!$A$11:$F$304,4,FALSE),IF($E$7='M.Sc. BauIng Vertiefung KIB'!$H$1,VLOOKUP(Formular!H22,'M.Sc. BauIng Vertiefung KIB'!$A$7:$F$287,4,FALSE),IF($E$7='M.Sc. BauIng Vertiefung MWM'!$H$1,VLOOKUP(Formular!H22,'M.Sc. BauIng Vertiefung MWM'!$A$7:$F$272,4,FALSE))))),""),45)</f>
        <v/>
      </c>
      <c r="J22" s="9"/>
      <c r="K22" s="13" t="str">
        <f>IF(J22&gt;0,IF(Formular!$E$7='M.Sc. BauIng Vertiefung BWW'!$H$1,LEFT(TEXT(VLOOKUP(J22,'M.Sc. BauIng Vertiefung BWW'!$A$4:$E$1014,2,FALSE),0)&amp;"/"&amp;TEXT(VLOOKUP(J22,'M.Sc. BauIng Vertiefung BWW'!$A$4:$E$1014,3,FALSE),0)&amp;"/"&amp;TEXT(VLOOKUP(J22,'M.Sc. BauIng Vertiefung BWW'!$A$4:$E$1014,4,FALSE),0),45),IF(Formular!$E$7='M.Sc. BauIng Vertiefung ISU'!$H$1,LEFT(TEXT(VLOOKUP(J22,'M.Sc. BauIng Vertiefung ISU'!$A$4:$E$999,2,FALSE),0)&amp;"/"&amp;TEXT(VLOOKUP(J22,'M.Sc. BauIng Vertiefung ISU'!$A$4:$E$999,3,FALSE),0)&amp;"/"&amp;TEXT(VLOOKUP(J22,'M.Sc. BauIng Vertiefung ISU'!$A$4:$E$999,4,FALSE),0),45),IF(Formular!$E$7='M.Sc. BauIng Vertiefung KIB'!$H$1,LEFT(TEXT(VLOOKUP(J22,'M.Sc. BauIng Vertiefung KIB'!$A$4:$E$976,2,FALSE),0)&amp;"/"&amp;TEXT(VLOOKUP(J22,'M.Sc. BauIng Vertiefung KIB'!$A$4:$E$976,3,FALSE),0)&amp;"/"&amp;TEXT(VLOOKUP(J22,'M.Sc. BauIng Vertiefung KIB'!$A$4:$E$976,4,FALSE),0),45),IF(Formular!$E$7='M.Sc. BauIng Vertiefung MWM'!$H$1,LEFT(TEXT(VLOOKUP(J22,'M.Sc. BauIng Vertiefung MWM'!$A$4:$E$981,2,FALSE),0)&amp;"/"&amp;TEXT(VLOOKUP(J22,'M.Sc. BauIng Vertiefung MWM'!$A$4:$E$981,3,FALSE),0)&amp;"/"&amp;TEXT(VLOOKUP(J22,'M.Sc. BauIng Vertiefung MWM'!$A$4:$E$981,4,FALSE),0),45))))),"")</f>
        <v/>
      </c>
      <c r="L22" s="38" t="s">
        <v>31</v>
      </c>
      <c r="M22" s="5" t="str">
        <f>IF(OR(J22="",L22="A",L22="B",L22="C",L22="D"),"",IF(J22&gt;0,IF(Formular!$E$7='M.Sc. BauIng Vertiefung BWW'!$H$1,VLOOKUP(Formular!J22,'M.Sc. BauIng Vertiefung BWW'!$A$9:$E$289,5,FALSE),IF(Formular!$E$7='M.Sc. BauIng Vertiefung ISU'!$H$1,VLOOKUP(Formular!J22,'M.Sc. BauIng Vertiefung ISU'!$A$11:$E$287,5,FALSE),IF(Formular!$E$7='M.Sc. BauIng Vertiefung KIB'!$H$1,VLOOKUP(Formular!J22,'M.Sc. BauIng Vertiefung KIB'!$A$9:$E$292,5,FALSE),IF(Formular!$E$7='M.Sc. BauIng Vertiefung MWM'!$H$1,VLOOKUP(Formular!J22,'M.Sc. BauIng Vertiefung MWM'!$A$9:$E$287,5,FALSE))))),""))</f>
        <v/>
      </c>
      <c r="N22" s="36"/>
      <c r="O22" s="2"/>
    </row>
    <row r="23" spans="2:15" x14ac:dyDescent="0.25">
      <c r="B23" s="101"/>
      <c r="C23" s="102"/>
      <c r="D23" s="38"/>
      <c r="E23" s="7"/>
      <c r="F23" s="8"/>
      <c r="G23" s="35"/>
      <c r="H23" s="33"/>
      <c r="I23" s="12" t="str">
        <f>LEFT(IF(H23&gt;0,IF($E$7='M.Sc. BauIng Vertiefung BWW'!$H$1,VLOOKUP(Formular!H23,'M.Sc. BauIng Vertiefung BWW'!$A$7:$F$314,4,FALSE),IF($E$7='M.Sc. BauIng Vertiefung ISU'!$H$1,VLOOKUP(Formular!H23,'M.Sc. BauIng Vertiefung ISU'!$A$11:$F$304,4,FALSE),IF($E$7='M.Sc. BauIng Vertiefung KIB'!$H$1,VLOOKUP(Formular!H23,'M.Sc. BauIng Vertiefung KIB'!$A$7:$F$287,4,FALSE),IF($E$7='M.Sc. BauIng Vertiefung MWM'!$H$1,VLOOKUP(Formular!H23,'M.Sc. BauIng Vertiefung MWM'!$A$7:$F$272,4,FALSE))))),""),45)</f>
        <v/>
      </c>
      <c r="J23" s="9"/>
      <c r="K23" s="13" t="str">
        <f>IF(J23&gt;0,IF(Formular!$E$7='M.Sc. BauIng Vertiefung BWW'!$H$1,LEFT(TEXT(VLOOKUP(J23,'M.Sc. BauIng Vertiefung BWW'!$A$4:$E$1014,2,FALSE),0)&amp;"/"&amp;TEXT(VLOOKUP(J23,'M.Sc. BauIng Vertiefung BWW'!$A$4:$E$1014,3,FALSE),0)&amp;"/"&amp;TEXT(VLOOKUP(J23,'M.Sc. BauIng Vertiefung BWW'!$A$4:$E$1014,4,FALSE),0),45),IF(Formular!$E$7='M.Sc. BauIng Vertiefung ISU'!$H$1,LEFT(TEXT(VLOOKUP(J23,'M.Sc. BauIng Vertiefung ISU'!$A$4:$E$999,2,FALSE),0)&amp;"/"&amp;TEXT(VLOOKUP(J23,'M.Sc. BauIng Vertiefung ISU'!$A$4:$E$999,3,FALSE),0)&amp;"/"&amp;TEXT(VLOOKUP(J23,'M.Sc. BauIng Vertiefung ISU'!$A$4:$E$999,4,FALSE),0),45),IF(Formular!$E$7='M.Sc. BauIng Vertiefung KIB'!$H$1,LEFT(TEXT(VLOOKUP(J23,'M.Sc. BauIng Vertiefung KIB'!$A$4:$E$976,2,FALSE),0)&amp;"/"&amp;TEXT(VLOOKUP(J23,'M.Sc. BauIng Vertiefung KIB'!$A$4:$E$976,3,FALSE),0)&amp;"/"&amp;TEXT(VLOOKUP(J23,'M.Sc. BauIng Vertiefung KIB'!$A$4:$E$976,4,FALSE),0),45),IF(Formular!$E$7='M.Sc. BauIng Vertiefung MWM'!$H$1,LEFT(TEXT(VLOOKUP(J23,'M.Sc. BauIng Vertiefung MWM'!$A$4:$E$981,2,FALSE),0)&amp;"/"&amp;TEXT(VLOOKUP(J23,'M.Sc. BauIng Vertiefung MWM'!$A$4:$E$981,3,FALSE),0)&amp;"/"&amp;TEXT(VLOOKUP(J23,'M.Sc. BauIng Vertiefung MWM'!$A$4:$E$981,4,FALSE),0),45))))),"")</f>
        <v/>
      </c>
      <c r="L23" s="38" t="s">
        <v>31</v>
      </c>
      <c r="M23" s="5" t="str">
        <f>IF(OR(J23="",L23="A",L23="B",L23="C",L23="D"),"",IF(J23&gt;0,IF(Formular!$E$7='M.Sc. BauIng Vertiefung BWW'!$H$1,VLOOKUP(Formular!J23,'M.Sc. BauIng Vertiefung BWW'!$A$9:$E$289,5,FALSE),IF(Formular!$E$7='M.Sc. BauIng Vertiefung ISU'!$H$1,VLOOKUP(Formular!J23,'M.Sc. BauIng Vertiefung ISU'!$A$11:$E$287,5,FALSE),IF(Formular!$E$7='M.Sc. BauIng Vertiefung KIB'!$H$1,VLOOKUP(Formular!J23,'M.Sc. BauIng Vertiefung KIB'!$A$9:$E$292,5,FALSE),IF(Formular!$E$7='M.Sc. BauIng Vertiefung MWM'!$H$1,VLOOKUP(Formular!J23,'M.Sc. BauIng Vertiefung MWM'!$A$9:$E$287,5,FALSE))))),""))</f>
        <v/>
      </c>
      <c r="N23" s="36"/>
      <c r="O23" s="2"/>
    </row>
    <row r="24" spans="2:15" x14ac:dyDescent="0.25">
      <c r="B24" s="101"/>
      <c r="C24" s="102"/>
      <c r="D24" s="38"/>
      <c r="E24" s="7"/>
      <c r="F24" s="8"/>
      <c r="G24" s="35"/>
      <c r="H24" s="33"/>
      <c r="I24" s="12" t="str">
        <f>LEFT(IF(H24&gt;0,IF($E$7='M.Sc. BauIng Vertiefung BWW'!$H$1,VLOOKUP(Formular!H24,'M.Sc. BauIng Vertiefung BWW'!$A$7:$F$314,4,FALSE),IF($E$7='M.Sc. BauIng Vertiefung ISU'!$H$1,VLOOKUP(Formular!H24,'M.Sc. BauIng Vertiefung ISU'!$A$11:$F$304,4,FALSE),IF($E$7='M.Sc. BauIng Vertiefung KIB'!$H$1,VLOOKUP(Formular!H24,'M.Sc. BauIng Vertiefung KIB'!$A$7:$F$287,4,FALSE),IF($E$7='M.Sc. BauIng Vertiefung MWM'!$H$1,VLOOKUP(Formular!H24,'M.Sc. BauIng Vertiefung MWM'!$A$7:$F$272,4,FALSE))))),""),45)</f>
        <v/>
      </c>
      <c r="J24" s="9"/>
      <c r="K24" s="13" t="str">
        <f>IF(J24&gt;0,IF(Formular!$E$7='M.Sc. BauIng Vertiefung BWW'!$H$1,LEFT(TEXT(VLOOKUP(J24,'M.Sc. BauIng Vertiefung BWW'!$A$4:$E$1014,2,FALSE),0)&amp;"/"&amp;TEXT(VLOOKUP(J24,'M.Sc. BauIng Vertiefung BWW'!$A$4:$E$1014,3,FALSE),0)&amp;"/"&amp;TEXT(VLOOKUP(J24,'M.Sc. BauIng Vertiefung BWW'!$A$4:$E$1014,4,FALSE),0),45),IF(Formular!$E$7='M.Sc. BauIng Vertiefung ISU'!$H$1,LEFT(TEXT(VLOOKUP(J24,'M.Sc. BauIng Vertiefung ISU'!$A$4:$E$999,2,FALSE),0)&amp;"/"&amp;TEXT(VLOOKUP(J24,'M.Sc. BauIng Vertiefung ISU'!$A$4:$E$999,3,FALSE),0)&amp;"/"&amp;TEXT(VLOOKUP(J24,'M.Sc. BauIng Vertiefung ISU'!$A$4:$E$999,4,FALSE),0),45),IF(Formular!$E$7='M.Sc. BauIng Vertiefung KIB'!$H$1,LEFT(TEXT(VLOOKUP(J24,'M.Sc. BauIng Vertiefung KIB'!$A$4:$E$976,2,FALSE),0)&amp;"/"&amp;TEXT(VLOOKUP(J24,'M.Sc. BauIng Vertiefung KIB'!$A$4:$E$976,3,FALSE),0)&amp;"/"&amp;TEXT(VLOOKUP(J24,'M.Sc. BauIng Vertiefung KIB'!$A$4:$E$976,4,FALSE),0),45),IF(Formular!$E$7='M.Sc. BauIng Vertiefung MWM'!$H$1,LEFT(TEXT(VLOOKUP(J24,'M.Sc. BauIng Vertiefung MWM'!$A$4:$E$981,2,FALSE),0)&amp;"/"&amp;TEXT(VLOOKUP(J24,'M.Sc. BauIng Vertiefung MWM'!$A$4:$E$981,3,FALSE),0)&amp;"/"&amp;TEXT(VLOOKUP(J24,'M.Sc. BauIng Vertiefung MWM'!$A$4:$E$981,4,FALSE),0),45))))),"")</f>
        <v/>
      </c>
      <c r="L24" s="38" t="s">
        <v>31</v>
      </c>
      <c r="M24" s="5" t="str">
        <f>IF(OR(J24="",L24="A",L24="B",L24="C",L24="D"),"",IF(J24&gt;0,IF(Formular!$E$7='M.Sc. BauIng Vertiefung BWW'!$H$1,VLOOKUP(Formular!J24,'M.Sc. BauIng Vertiefung BWW'!$A$9:$E$289,5,FALSE),IF(Formular!$E$7='M.Sc. BauIng Vertiefung ISU'!$H$1,VLOOKUP(Formular!J24,'M.Sc. BauIng Vertiefung ISU'!$A$11:$E$287,5,FALSE),IF(Formular!$E$7='M.Sc. BauIng Vertiefung KIB'!$H$1,VLOOKUP(Formular!J24,'M.Sc. BauIng Vertiefung KIB'!$A$9:$E$292,5,FALSE),IF(Formular!$E$7='M.Sc. BauIng Vertiefung MWM'!$H$1,VLOOKUP(Formular!J24,'M.Sc. BauIng Vertiefung MWM'!$A$9:$E$287,5,FALSE))))),""))</f>
        <v/>
      </c>
      <c r="N24" s="36"/>
      <c r="O24" s="2"/>
    </row>
    <row r="25" spans="2:15" x14ac:dyDescent="0.25">
      <c r="B25" s="101"/>
      <c r="C25" s="102"/>
      <c r="D25" s="38"/>
      <c r="E25" s="7"/>
      <c r="F25" s="8"/>
      <c r="G25" s="35"/>
      <c r="H25" s="33"/>
      <c r="I25" s="12" t="str">
        <f>LEFT(IF(H25&gt;0,IF($E$7='M.Sc. BauIng Vertiefung BWW'!$H$1,VLOOKUP(Formular!H25,'M.Sc. BauIng Vertiefung BWW'!$A$7:$F$314,4,FALSE),IF($E$7='M.Sc. BauIng Vertiefung ISU'!$H$1,VLOOKUP(Formular!H25,'M.Sc. BauIng Vertiefung ISU'!$A$11:$F$304,4,FALSE),IF($E$7='M.Sc. BauIng Vertiefung KIB'!$H$1,VLOOKUP(Formular!H25,'M.Sc. BauIng Vertiefung KIB'!$A$7:$F$287,4,FALSE),IF($E$7='M.Sc. BauIng Vertiefung MWM'!$H$1,VLOOKUP(Formular!H25,'M.Sc. BauIng Vertiefung MWM'!$A$7:$F$272,4,FALSE))))),""),45)</f>
        <v/>
      </c>
      <c r="J25" s="9"/>
      <c r="K25" s="13" t="str">
        <f>IF(J25&gt;0,IF(Formular!$E$7='M.Sc. BauIng Vertiefung BWW'!$H$1,LEFT(TEXT(VLOOKUP(J25,'M.Sc. BauIng Vertiefung BWW'!$A$4:$E$1014,2,FALSE),0)&amp;"/"&amp;TEXT(VLOOKUP(J25,'M.Sc. BauIng Vertiefung BWW'!$A$4:$E$1014,3,FALSE),0)&amp;"/"&amp;TEXT(VLOOKUP(J25,'M.Sc. BauIng Vertiefung BWW'!$A$4:$E$1014,4,FALSE),0),45),IF(Formular!$E$7='M.Sc. BauIng Vertiefung ISU'!$H$1,LEFT(TEXT(VLOOKUP(J25,'M.Sc. BauIng Vertiefung ISU'!$A$4:$E$999,2,FALSE),0)&amp;"/"&amp;TEXT(VLOOKUP(J25,'M.Sc. BauIng Vertiefung ISU'!$A$4:$E$999,3,FALSE),0)&amp;"/"&amp;TEXT(VLOOKUP(J25,'M.Sc. BauIng Vertiefung ISU'!$A$4:$E$999,4,FALSE),0),45),IF(Formular!$E$7='M.Sc. BauIng Vertiefung KIB'!$H$1,LEFT(TEXT(VLOOKUP(J25,'M.Sc. BauIng Vertiefung KIB'!$A$4:$E$976,2,FALSE),0)&amp;"/"&amp;TEXT(VLOOKUP(J25,'M.Sc. BauIng Vertiefung KIB'!$A$4:$E$976,3,FALSE),0)&amp;"/"&amp;TEXT(VLOOKUP(J25,'M.Sc. BauIng Vertiefung KIB'!$A$4:$E$976,4,FALSE),0),45),IF(Formular!$E$7='M.Sc. BauIng Vertiefung MWM'!$H$1,LEFT(TEXT(VLOOKUP(J25,'M.Sc. BauIng Vertiefung MWM'!$A$4:$E$981,2,FALSE),0)&amp;"/"&amp;TEXT(VLOOKUP(J25,'M.Sc. BauIng Vertiefung MWM'!$A$4:$E$981,3,FALSE),0)&amp;"/"&amp;TEXT(VLOOKUP(J25,'M.Sc. BauIng Vertiefung MWM'!$A$4:$E$981,4,FALSE),0),45))))),"")</f>
        <v/>
      </c>
      <c r="L25" s="38" t="s">
        <v>31</v>
      </c>
      <c r="M25" s="5" t="str">
        <f>IF(OR(J25="",L25="A",L25="B",L25="C",L25="D"),"",IF(J25&gt;0,IF(Formular!$E$7='M.Sc. BauIng Vertiefung BWW'!$H$1,VLOOKUP(Formular!J25,'M.Sc. BauIng Vertiefung BWW'!$A$9:$E$289,5,FALSE),IF(Formular!$E$7='M.Sc. BauIng Vertiefung ISU'!$H$1,VLOOKUP(Formular!J25,'M.Sc. BauIng Vertiefung ISU'!$A$11:$E$287,5,FALSE),IF(Formular!$E$7='M.Sc. BauIng Vertiefung KIB'!$H$1,VLOOKUP(Formular!J25,'M.Sc. BauIng Vertiefung KIB'!$A$9:$E$292,5,FALSE),IF(Formular!$E$7='M.Sc. BauIng Vertiefung MWM'!$H$1,VLOOKUP(Formular!J25,'M.Sc. BauIng Vertiefung MWM'!$A$9:$E$287,5,FALSE))))),""))</f>
        <v/>
      </c>
      <c r="N25" s="36"/>
      <c r="O25" s="2"/>
    </row>
    <row r="26" spans="2:15" x14ac:dyDescent="0.25">
      <c r="B26" s="101"/>
      <c r="C26" s="102"/>
      <c r="D26" s="38"/>
      <c r="E26" s="7"/>
      <c r="F26" s="8"/>
      <c r="G26" s="35"/>
      <c r="H26" s="33"/>
      <c r="I26" s="12" t="str">
        <f>LEFT(IF(H26&gt;0,IF($E$7='M.Sc. BauIng Vertiefung BWW'!$H$1,VLOOKUP(Formular!H26,'M.Sc. BauIng Vertiefung BWW'!$A$7:$F$314,4,FALSE),IF($E$7='M.Sc. BauIng Vertiefung ISU'!$H$1,VLOOKUP(Formular!H26,'M.Sc. BauIng Vertiefung ISU'!$A$11:$F$304,4,FALSE),IF($E$7='M.Sc. BauIng Vertiefung KIB'!$H$1,VLOOKUP(Formular!H26,'M.Sc. BauIng Vertiefung KIB'!$A$7:$F$287,4,FALSE),IF($E$7='M.Sc. BauIng Vertiefung MWM'!$H$1,VLOOKUP(Formular!H26,'M.Sc. BauIng Vertiefung MWM'!$A$7:$F$272,4,FALSE))))),""),45)</f>
        <v/>
      </c>
      <c r="J26" s="9"/>
      <c r="K26" s="13" t="str">
        <f>IF(J26&gt;0,IF(Formular!$E$7='M.Sc. BauIng Vertiefung BWW'!$H$1,LEFT(TEXT(VLOOKUP(J26,'M.Sc. BauIng Vertiefung BWW'!$A$4:$E$1014,2,FALSE),0)&amp;"/"&amp;TEXT(VLOOKUP(J26,'M.Sc. BauIng Vertiefung BWW'!$A$4:$E$1014,3,FALSE),0)&amp;"/"&amp;TEXT(VLOOKUP(J26,'M.Sc. BauIng Vertiefung BWW'!$A$4:$E$1014,4,FALSE),0),45),IF(Formular!$E$7='M.Sc. BauIng Vertiefung ISU'!$H$1,LEFT(TEXT(VLOOKUP(J26,'M.Sc. BauIng Vertiefung ISU'!$A$4:$E$999,2,FALSE),0)&amp;"/"&amp;TEXT(VLOOKUP(J26,'M.Sc. BauIng Vertiefung ISU'!$A$4:$E$999,3,FALSE),0)&amp;"/"&amp;TEXT(VLOOKUP(J26,'M.Sc. BauIng Vertiefung ISU'!$A$4:$E$999,4,FALSE),0),45),IF(Formular!$E$7='M.Sc. BauIng Vertiefung KIB'!$H$1,LEFT(TEXT(VLOOKUP(J26,'M.Sc. BauIng Vertiefung KIB'!$A$4:$E$976,2,FALSE),0)&amp;"/"&amp;TEXT(VLOOKUP(J26,'M.Sc. BauIng Vertiefung KIB'!$A$4:$E$976,3,FALSE),0)&amp;"/"&amp;TEXT(VLOOKUP(J26,'M.Sc. BauIng Vertiefung KIB'!$A$4:$E$976,4,FALSE),0),45),IF(Formular!$E$7='M.Sc. BauIng Vertiefung MWM'!$H$1,LEFT(TEXT(VLOOKUP(J26,'M.Sc. BauIng Vertiefung MWM'!$A$4:$E$981,2,FALSE),0)&amp;"/"&amp;TEXT(VLOOKUP(J26,'M.Sc. BauIng Vertiefung MWM'!$A$4:$E$981,3,FALSE),0)&amp;"/"&amp;TEXT(VLOOKUP(J26,'M.Sc. BauIng Vertiefung MWM'!$A$4:$E$981,4,FALSE),0),45))))),"")</f>
        <v/>
      </c>
      <c r="L26" s="38" t="s">
        <v>31</v>
      </c>
      <c r="M26" s="5" t="str">
        <f>IF(OR(J26="",L26="A",L26="B",L26="C",L26="D"),"",IF(J26&gt;0,IF(Formular!$E$7='M.Sc. BauIng Vertiefung BWW'!$H$1,VLOOKUP(Formular!J26,'M.Sc. BauIng Vertiefung BWW'!$A$9:$E$289,5,FALSE),IF(Formular!$E$7='M.Sc. BauIng Vertiefung ISU'!$H$1,VLOOKUP(Formular!J26,'M.Sc. BauIng Vertiefung ISU'!$A$11:$E$287,5,FALSE),IF(Formular!$E$7='M.Sc. BauIng Vertiefung KIB'!$H$1,VLOOKUP(Formular!J26,'M.Sc. BauIng Vertiefung KIB'!$A$9:$E$292,5,FALSE),IF(Formular!$E$7='M.Sc. BauIng Vertiefung MWM'!$H$1,VLOOKUP(Formular!J26,'M.Sc. BauIng Vertiefung MWM'!$A$9:$E$287,5,FALSE))))),""))</f>
        <v/>
      </c>
      <c r="N26" s="36"/>
      <c r="O26" s="2"/>
    </row>
    <row r="27" spans="2:15" x14ac:dyDescent="0.25">
      <c r="B27" s="101"/>
      <c r="C27" s="102"/>
      <c r="D27" s="38"/>
      <c r="E27" s="7"/>
      <c r="F27" s="8"/>
      <c r="G27" s="35"/>
      <c r="H27" s="33"/>
      <c r="I27" s="12" t="str">
        <f>LEFT(IF(H27&gt;0,IF($E$7='M.Sc. BauIng Vertiefung BWW'!$H$1,VLOOKUP(Formular!H27,'M.Sc. BauIng Vertiefung BWW'!$A$7:$F$314,4,FALSE),IF($E$7='M.Sc. BauIng Vertiefung ISU'!$H$1,VLOOKUP(Formular!H27,'M.Sc. BauIng Vertiefung ISU'!$A$11:$F$304,4,FALSE),IF($E$7='M.Sc. BauIng Vertiefung KIB'!$H$1,VLOOKUP(Formular!H27,'M.Sc. BauIng Vertiefung KIB'!$A$7:$F$287,4,FALSE),IF($E$7='M.Sc. BauIng Vertiefung MWM'!$H$1,VLOOKUP(Formular!H27,'M.Sc. BauIng Vertiefung MWM'!$A$7:$F$272,4,FALSE))))),""),45)</f>
        <v/>
      </c>
      <c r="J27" s="9"/>
      <c r="K27" s="13" t="str">
        <f>IF(J27&gt;0,IF(Formular!$E$7='M.Sc. BauIng Vertiefung BWW'!$H$1,LEFT(TEXT(VLOOKUP(J27,'M.Sc. BauIng Vertiefung BWW'!$A$4:$E$1014,2,FALSE),0)&amp;"/"&amp;TEXT(VLOOKUP(J27,'M.Sc. BauIng Vertiefung BWW'!$A$4:$E$1014,3,FALSE),0)&amp;"/"&amp;TEXT(VLOOKUP(J27,'M.Sc. BauIng Vertiefung BWW'!$A$4:$E$1014,4,FALSE),0),45),IF(Formular!$E$7='M.Sc. BauIng Vertiefung ISU'!$H$1,LEFT(TEXT(VLOOKUP(J27,'M.Sc. BauIng Vertiefung ISU'!$A$4:$E$999,2,FALSE),0)&amp;"/"&amp;TEXT(VLOOKUP(J27,'M.Sc. BauIng Vertiefung ISU'!$A$4:$E$999,3,FALSE),0)&amp;"/"&amp;TEXT(VLOOKUP(J27,'M.Sc. BauIng Vertiefung ISU'!$A$4:$E$999,4,FALSE),0),45),IF(Formular!$E$7='M.Sc. BauIng Vertiefung KIB'!$H$1,LEFT(TEXT(VLOOKUP(J27,'M.Sc. BauIng Vertiefung KIB'!$A$4:$E$976,2,FALSE),0)&amp;"/"&amp;TEXT(VLOOKUP(J27,'M.Sc. BauIng Vertiefung KIB'!$A$4:$E$976,3,FALSE),0)&amp;"/"&amp;TEXT(VLOOKUP(J27,'M.Sc. BauIng Vertiefung KIB'!$A$4:$E$976,4,FALSE),0),45),IF(Formular!$E$7='M.Sc. BauIng Vertiefung MWM'!$H$1,LEFT(TEXT(VLOOKUP(J27,'M.Sc. BauIng Vertiefung MWM'!$A$4:$E$981,2,FALSE),0)&amp;"/"&amp;TEXT(VLOOKUP(J27,'M.Sc. BauIng Vertiefung MWM'!$A$4:$E$981,3,FALSE),0)&amp;"/"&amp;TEXT(VLOOKUP(J27,'M.Sc. BauIng Vertiefung MWM'!$A$4:$E$981,4,FALSE),0),45))))),"")</f>
        <v/>
      </c>
      <c r="L27" s="38" t="s">
        <v>31</v>
      </c>
      <c r="M27" s="5" t="str">
        <f>IF(OR(J27="",L27="A",L27="B",L27="C",L27="D"),"",IF(J27&gt;0,IF(Formular!$E$7='M.Sc. BauIng Vertiefung BWW'!$H$1,VLOOKUP(Formular!J27,'M.Sc. BauIng Vertiefung BWW'!$A$9:$E$289,5,FALSE),IF(Formular!$E$7='M.Sc. BauIng Vertiefung ISU'!$H$1,VLOOKUP(Formular!J27,'M.Sc. BauIng Vertiefung ISU'!$A$11:$E$287,5,FALSE),IF(Formular!$E$7='M.Sc. BauIng Vertiefung KIB'!$H$1,VLOOKUP(Formular!J27,'M.Sc. BauIng Vertiefung KIB'!$A$9:$E$292,5,FALSE),IF(Formular!$E$7='M.Sc. BauIng Vertiefung MWM'!$H$1,VLOOKUP(Formular!J27,'M.Sc. BauIng Vertiefung MWM'!$A$9:$E$287,5,FALSE))))),""))</f>
        <v/>
      </c>
      <c r="N27" s="36"/>
      <c r="O27" s="2"/>
    </row>
    <row r="28" spans="2:15" x14ac:dyDescent="0.25">
      <c r="B28" s="101"/>
      <c r="C28" s="102"/>
      <c r="D28" s="38"/>
      <c r="E28" s="7"/>
      <c r="F28" s="8"/>
      <c r="G28" s="35"/>
      <c r="H28" s="33"/>
      <c r="I28" s="12" t="str">
        <f>LEFT(IF(H28&gt;0,IF($E$7='M.Sc. BauIng Vertiefung BWW'!$H$1,VLOOKUP(Formular!H28,'M.Sc. BauIng Vertiefung BWW'!$A$7:$F$314,4,FALSE),IF($E$7='M.Sc. BauIng Vertiefung ISU'!$H$1,VLOOKUP(Formular!H28,'M.Sc. BauIng Vertiefung ISU'!$A$11:$F$304,4,FALSE),IF($E$7='M.Sc. BauIng Vertiefung KIB'!$H$1,VLOOKUP(Formular!H28,'M.Sc. BauIng Vertiefung KIB'!$A$7:$F$287,4,FALSE),IF($E$7='M.Sc. BauIng Vertiefung MWM'!$H$1,VLOOKUP(Formular!H28,'M.Sc. BauIng Vertiefung MWM'!$A$7:$F$272,4,FALSE))))),""),45)</f>
        <v/>
      </c>
      <c r="J28" s="9"/>
      <c r="K28" s="13" t="str">
        <f>IF(J28&gt;0,IF(Formular!$E$7='M.Sc. BauIng Vertiefung BWW'!$H$1,LEFT(TEXT(VLOOKUP(J28,'M.Sc. BauIng Vertiefung BWW'!$A$4:$E$1014,2,FALSE),0)&amp;"/"&amp;TEXT(VLOOKUP(J28,'M.Sc. BauIng Vertiefung BWW'!$A$4:$E$1014,3,FALSE),0)&amp;"/"&amp;TEXT(VLOOKUP(J28,'M.Sc. BauIng Vertiefung BWW'!$A$4:$E$1014,4,FALSE),0),45),IF(Formular!$E$7='M.Sc. BauIng Vertiefung ISU'!$H$1,LEFT(TEXT(VLOOKUP(J28,'M.Sc. BauIng Vertiefung ISU'!$A$4:$E$999,2,FALSE),0)&amp;"/"&amp;TEXT(VLOOKUP(J28,'M.Sc. BauIng Vertiefung ISU'!$A$4:$E$999,3,FALSE),0)&amp;"/"&amp;TEXT(VLOOKUP(J28,'M.Sc. BauIng Vertiefung ISU'!$A$4:$E$999,4,FALSE),0),45),IF(Formular!$E$7='M.Sc. BauIng Vertiefung KIB'!$H$1,LEFT(TEXT(VLOOKUP(J28,'M.Sc. BauIng Vertiefung KIB'!$A$4:$E$976,2,FALSE),0)&amp;"/"&amp;TEXT(VLOOKUP(J28,'M.Sc. BauIng Vertiefung KIB'!$A$4:$E$976,3,FALSE),0)&amp;"/"&amp;TEXT(VLOOKUP(J28,'M.Sc. BauIng Vertiefung KIB'!$A$4:$E$976,4,FALSE),0),45),IF(Formular!$E$7='M.Sc. BauIng Vertiefung MWM'!$H$1,LEFT(TEXT(VLOOKUP(J28,'M.Sc. BauIng Vertiefung MWM'!$A$4:$E$981,2,FALSE),0)&amp;"/"&amp;TEXT(VLOOKUP(J28,'M.Sc. BauIng Vertiefung MWM'!$A$4:$E$981,3,FALSE),0)&amp;"/"&amp;TEXT(VLOOKUP(J28,'M.Sc. BauIng Vertiefung MWM'!$A$4:$E$981,4,FALSE),0),45))))),"")</f>
        <v/>
      </c>
      <c r="L28" s="38" t="s">
        <v>31</v>
      </c>
      <c r="M28" s="5" t="str">
        <f>IF(OR(J28="",L28="A",L28="B",L28="C",L28="D"),"",IF(J28&gt;0,IF(Formular!$E$7='M.Sc. BauIng Vertiefung BWW'!$H$1,VLOOKUP(Formular!J28,'M.Sc. BauIng Vertiefung BWW'!$A$9:$E$289,5,FALSE),IF(Formular!$E$7='M.Sc. BauIng Vertiefung ISU'!$H$1,VLOOKUP(Formular!J28,'M.Sc. BauIng Vertiefung ISU'!$A$11:$E$287,5,FALSE),IF(Formular!$E$7='M.Sc. BauIng Vertiefung KIB'!$H$1,VLOOKUP(Formular!J28,'M.Sc. BauIng Vertiefung KIB'!$A$9:$E$292,5,FALSE),IF(Formular!$E$7='M.Sc. BauIng Vertiefung MWM'!$H$1,VLOOKUP(Formular!J28,'M.Sc. BauIng Vertiefung MWM'!$A$9:$E$287,5,FALSE))))),""))</f>
        <v/>
      </c>
      <c r="N28" s="36"/>
      <c r="O28" s="2"/>
    </row>
    <row r="29" spans="2:15" x14ac:dyDescent="0.25">
      <c r="B29" s="101"/>
      <c r="C29" s="102"/>
      <c r="D29" s="38"/>
      <c r="E29" s="7"/>
      <c r="F29" s="8"/>
      <c r="G29" s="35"/>
      <c r="H29" s="33"/>
      <c r="I29" s="12" t="str">
        <f>LEFT(IF(H29&gt;0,IF($E$7='M.Sc. BauIng Vertiefung BWW'!$H$1,VLOOKUP(Formular!H29,'M.Sc. BauIng Vertiefung BWW'!$A$7:$F$314,4,FALSE),IF($E$7='M.Sc. BauIng Vertiefung ISU'!$H$1,VLOOKUP(Formular!H29,'M.Sc. BauIng Vertiefung ISU'!$A$11:$F$304,4,FALSE),IF($E$7='M.Sc. BauIng Vertiefung KIB'!$H$1,VLOOKUP(Formular!H29,'M.Sc. BauIng Vertiefung KIB'!$A$7:$F$287,4,FALSE),IF($E$7='M.Sc. BauIng Vertiefung MWM'!$H$1,VLOOKUP(Formular!H29,'M.Sc. BauIng Vertiefung MWM'!$A$7:$F$272,4,FALSE))))),""),45)</f>
        <v/>
      </c>
      <c r="J29" s="9"/>
      <c r="K29" s="13" t="str">
        <f>IF(J29&gt;0,IF(Formular!$E$7='M.Sc. BauIng Vertiefung BWW'!$H$1,LEFT(TEXT(VLOOKUP(J29,'M.Sc. BauIng Vertiefung BWW'!$A$4:$E$1014,2,FALSE),0)&amp;"/"&amp;TEXT(VLOOKUP(J29,'M.Sc. BauIng Vertiefung BWW'!$A$4:$E$1014,3,FALSE),0)&amp;"/"&amp;TEXT(VLOOKUP(J29,'M.Sc. BauIng Vertiefung BWW'!$A$4:$E$1014,4,FALSE),0),45),IF(Formular!$E$7='M.Sc. BauIng Vertiefung ISU'!$H$1,LEFT(TEXT(VLOOKUP(J29,'M.Sc. BauIng Vertiefung ISU'!$A$4:$E$999,2,FALSE),0)&amp;"/"&amp;TEXT(VLOOKUP(J29,'M.Sc. BauIng Vertiefung ISU'!$A$4:$E$999,3,FALSE),0)&amp;"/"&amp;TEXT(VLOOKUP(J29,'M.Sc. BauIng Vertiefung ISU'!$A$4:$E$999,4,FALSE),0),45),IF(Formular!$E$7='M.Sc. BauIng Vertiefung KIB'!$H$1,LEFT(TEXT(VLOOKUP(J29,'M.Sc. BauIng Vertiefung KIB'!$A$4:$E$976,2,FALSE),0)&amp;"/"&amp;TEXT(VLOOKUP(J29,'M.Sc. BauIng Vertiefung KIB'!$A$4:$E$976,3,FALSE),0)&amp;"/"&amp;TEXT(VLOOKUP(J29,'M.Sc. BauIng Vertiefung KIB'!$A$4:$E$976,4,FALSE),0),45),IF(Formular!$E$7='M.Sc. BauIng Vertiefung MWM'!$H$1,LEFT(TEXT(VLOOKUP(J29,'M.Sc. BauIng Vertiefung MWM'!$A$4:$E$981,2,FALSE),0)&amp;"/"&amp;TEXT(VLOOKUP(J29,'M.Sc. BauIng Vertiefung MWM'!$A$4:$E$981,3,FALSE),0)&amp;"/"&amp;TEXT(VLOOKUP(J29,'M.Sc. BauIng Vertiefung MWM'!$A$4:$E$981,4,FALSE),0),45))))),"")</f>
        <v/>
      </c>
      <c r="L29" s="38" t="s">
        <v>31</v>
      </c>
      <c r="M29" s="5" t="str">
        <f>IF(OR(J29="",L29="A",L29="B",L29="C",L29="D"),"",IF(J29&gt;0,IF(Formular!$E$7='M.Sc. BauIng Vertiefung BWW'!$H$1,VLOOKUP(Formular!J29,'M.Sc. BauIng Vertiefung BWW'!$A$9:$E$289,5,FALSE),IF(Formular!$E$7='M.Sc. BauIng Vertiefung ISU'!$H$1,VLOOKUP(Formular!J29,'M.Sc. BauIng Vertiefung ISU'!$A$11:$E$287,5,FALSE),IF(Formular!$E$7='M.Sc. BauIng Vertiefung KIB'!$H$1,VLOOKUP(Formular!J29,'M.Sc. BauIng Vertiefung KIB'!$A$9:$E$292,5,FALSE),IF(Formular!$E$7='M.Sc. BauIng Vertiefung MWM'!$H$1,VLOOKUP(Formular!J29,'M.Sc. BauIng Vertiefung MWM'!$A$9:$E$287,5,FALSE))))),""))</f>
        <v/>
      </c>
      <c r="N29" s="36"/>
      <c r="O29" s="2"/>
    </row>
    <row r="30" spans="2:15" x14ac:dyDescent="0.25">
      <c r="B30" s="101"/>
      <c r="C30" s="102"/>
      <c r="D30" s="38"/>
      <c r="E30" s="7"/>
      <c r="F30" s="8"/>
      <c r="G30" s="35"/>
      <c r="H30" s="33"/>
      <c r="I30" s="12" t="str">
        <f>LEFT(IF(H30&gt;0,IF($E$7='M.Sc. BauIng Vertiefung BWW'!$H$1,VLOOKUP(Formular!H30,'M.Sc. BauIng Vertiefung BWW'!$A$7:$F$314,4,FALSE),IF($E$7='M.Sc. BauIng Vertiefung ISU'!$H$1,VLOOKUP(Formular!H30,'M.Sc. BauIng Vertiefung ISU'!$A$11:$F$304,4,FALSE),IF($E$7='M.Sc. BauIng Vertiefung KIB'!$H$1,VLOOKUP(Formular!H30,'M.Sc. BauIng Vertiefung KIB'!$A$7:$F$287,4,FALSE),IF($E$7='M.Sc. BauIng Vertiefung MWM'!$H$1,VLOOKUP(Formular!H30,'M.Sc. BauIng Vertiefung MWM'!$A$7:$F$272,4,FALSE))))),""),45)</f>
        <v/>
      </c>
      <c r="J30" s="9"/>
      <c r="K30" s="13" t="str">
        <f>IF(J30&gt;0,IF(Formular!$E$7='M.Sc. BauIng Vertiefung BWW'!$H$1,LEFT(TEXT(VLOOKUP(J30,'M.Sc. BauIng Vertiefung BWW'!$A$4:$E$1014,2,FALSE),0)&amp;"/"&amp;TEXT(VLOOKUP(J30,'M.Sc. BauIng Vertiefung BWW'!$A$4:$E$1014,3,FALSE),0)&amp;"/"&amp;TEXT(VLOOKUP(J30,'M.Sc. BauIng Vertiefung BWW'!$A$4:$E$1014,4,FALSE),0),45),IF(Formular!$E$7='M.Sc. BauIng Vertiefung ISU'!$H$1,LEFT(TEXT(VLOOKUP(J30,'M.Sc. BauIng Vertiefung ISU'!$A$4:$E$999,2,FALSE),0)&amp;"/"&amp;TEXT(VLOOKUP(J30,'M.Sc. BauIng Vertiefung ISU'!$A$4:$E$999,3,FALSE),0)&amp;"/"&amp;TEXT(VLOOKUP(J30,'M.Sc. BauIng Vertiefung ISU'!$A$4:$E$999,4,FALSE),0),45),IF(Formular!$E$7='M.Sc. BauIng Vertiefung KIB'!$H$1,LEFT(TEXT(VLOOKUP(J30,'M.Sc. BauIng Vertiefung KIB'!$A$4:$E$976,2,FALSE),0)&amp;"/"&amp;TEXT(VLOOKUP(J30,'M.Sc. BauIng Vertiefung KIB'!$A$4:$E$976,3,FALSE),0)&amp;"/"&amp;TEXT(VLOOKUP(J30,'M.Sc. BauIng Vertiefung KIB'!$A$4:$E$976,4,FALSE),0),45),IF(Formular!$E$7='M.Sc. BauIng Vertiefung MWM'!$H$1,LEFT(TEXT(VLOOKUP(J30,'M.Sc. BauIng Vertiefung MWM'!$A$4:$E$981,2,FALSE),0)&amp;"/"&amp;TEXT(VLOOKUP(J30,'M.Sc. BauIng Vertiefung MWM'!$A$4:$E$981,3,FALSE),0)&amp;"/"&amp;TEXT(VLOOKUP(J30,'M.Sc. BauIng Vertiefung MWM'!$A$4:$E$981,4,FALSE),0),45))))),"")</f>
        <v/>
      </c>
      <c r="L30" s="38" t="s">
        <v>31</v>
      </c>
      <c r="M30" s="5" t="str">
        <f>IF(OR(J30="",L30="A",L30="B",L30="C",L30="D"),"",IF(J30&gt;0,IF(Formular!$E$7='M.Sc. BauIng Vertiefung BWW'!$H$1,VLOOKUP(Formular!J30,'M.Sc. BauIng Vertiefung BWW'!$A$9:$E$289,5,FALSE),IF(Formular!$E$7='M.Sc. BauIng Vertiefung ISU'!$H$1,VLOOKUP(Formular!J30,'M.Sc. BauIng Vertiefung ISU'!$A$11:$E$287,5,FALSE),IF(Formular!$E$7='M.Sc. BauIng Vertiefung KIB'!$H$1,VLOOKUP(Formular!J30,'M.Sc. BauIng Vertiefung KIB'!$A$9:$E$292,5,FALSE),IF(Formular!$E$7='M.Sc. BauIng Vertiefung MWM'!$H$1,VLOOKUP(Formular!J30,'M.Sc. BauIng Vertiefung MWM'!$A$9:$E$287,5,FALSE))))),""))</f>
        <v/>
      </c>
      <c r="N30" s="36"/>
      <c r="O30" s="2"/>
    </row>
    <row r="31" spans="2:15" ht="16.5" thickBot="1" x14ac:dyDescent="0.3">
      <c r="B31" s="101"/>
      <c r="C31" s="102"/>
      <c r="D31" s="38"/>
      <c r="E31" s="7"/>
      <c r="F31" s="8"/>
      <c r="G31" s="35"/>
      <c r="H31" s="33"/>
      <c r="I31" s="12" t="str">
        <f>LEFT(IF(H31&gt;0,IF($E$7='M.Sc. BauIng Vertiefung BWW'!$H$1,VLOOKUP(Formular!H31,'M.Sc. BauIng Vertiefung BWW'!$A$7:$F$314,4,FALSE),IF($E$7='M.Sc. BauIng Vertiefung ISU'!$H$1,VLOOKUP(Formular!H31,'M.Sc. BauIng Vertiefung ISU'!$A$11:$F$304,4,FALSE),IF($E$7='M.Sc. BauIng Vertiefung KIB'!$H$1,VLOOKUP(Formular!H31,'M.Sc. BauIng Vertiefung KIB'!$A$7:$F$287,4,FALSE),IF($E$7='M.Sc. BauIng Vertiefung MWM'!$H$1,VLOOKUP(Formular!H31,'M.Sc. BauIng Vertiefung MWM'!$A$7:$F$272,4,FALSE))))),""),45)</f>
        <v/>
      </c>
      <c r="J31" s="10"/>
      <c r="K31" s="13" t="str">
        <f>IF(J31&gt;0,IF(Formular!$E$7='M.Sc. BauIng Vertiefung BWW'!$H$1,LEFT(TEXT(VLOOKUP(J31,'M.Sc. BauIng Vertiefung BWW'!$A$4:$E$1014,2,FALSE),0)&amp;"/"&amp;TEXT(VLOOKUP(J31,'M.Sc. BauIng Vertiefung BWW'!$A$4:$E$1014,3,FALSE),0)&amp;"/"&amp;TEXT(VLOOKUP(J31,'M.Sc. BauIng Vertiefung BWW'!$A$4:$E$1014,4,FALSE),0),45),IF(Formular!$E$7='M.Sc. BauIng Vertiefung ISU'!$H$1,LEFT(TEXT(VLOOKUP(J31,'M.Sc. BauIng Vertiefung ISU'!$A$4:$E$999,2,FALSE),0)&amp;"/"&amp;TEXT(VLOOKUP(J31,'M.Sc. BauIng Vertiefung ISU'!$A$4:$E$999,3,FALSE),0)&amp;"/"&amp;TEXT(VLOOKUP(J31,'M.Sc. BauIng Vertiefung ISU'!$A$4:$E$999,4,FALSE),0),45),IF(Formular!$E$7='M.Sc. BauIng Vertiefung KIB'!$H$1,LEFT(TEXT(VLOOKUP(J31,'M.Sc. BauIng Vertiefung KIB'!$A$4:$E$976,2,FALSE),0)&amp;"/"&amp;TEXT(VLOOKUP(J31,'M.Sc. BauIng Vertiefung KIB'!$A$4:$E$976,3,FALSE),0)&amp;"/"&amp;TEXT(VLOOKUP(J31,'M.Sc. BauIng Vertiefung KIB'!$A$4:$E$976,4,FALSE),0),45),IF(Formular!$E$7='M.Sc. BauIng Vertiefung MWM'!$H$1,LEFT(TEXT(VLOOKUP(J31,'M.Sc. BauIng Vertiefung MWM'!$A$4:$E$981,2,FALSE),0)&amp;"/"&amp;TEXT(VLOOKUP(J31,'M.Sc. BauIng Vertiefung MWM'!$A$4:$E$981,3,FALSE),0)&amp;"/"&amp;TEXT(VLOOKUP(J31,'M.Sc. BauIng Vertiefung MWM'!$A$4:$E$981,4,FALSE),0),45))))),"")</f>
        <v/>
      </c>
      <c r="L31" s="38" t="s">
        <v>31</v>
      </c>
      <c r="M31" s="5" t="str">
        <f>IF(OR(J31="",L31="A",L31="B",L31="C",L31="D"),"",IF(J31&gt;0,IF(Formular!$E$7='M.Sc. BauIng Vertiefung BWW'!$H$1,VLOOKUP(Formular!J31,'M.Sc. BauIng Vertiefung BWW'!$A$9:$E$289,5,FALSE),IF(Formular!$E$7='M.Sc. BauIng Vertiefung ISU'!$H$1,VLOOKUP(Formular!J31,'M.Sc. BauIng Vertiefung ISU'!$A$11:$E$287,5,FALSE),IF(Formular!$E$7='M.Sc. BauIng Vertiefung KIB'!$H$1,VLOOKUP(Formular!J31,'M.Sc. BauIng Vertiefung KIB'!$A$9:$E$292,5,FALSE),IF(Formular!$E$7='M.Sc. BauIng Vertiefung MWM'!$H$1,VLOOKUP(Formular!J31,'M.Sc. BauIng Vertiefung MWM'!$A$9:$E$287,5,FALSE))))),""))</f>
        <v/>
      </c>
      <c r="N31" s="37"/>
      <c r="O31" s="11"/>
    </row>
    <row r="32" spans="2:15" ht="33.75" customHeight="1" x14ac:dyDescent="0.25">
      <c r="B32" s="128" t="s">
        <v>39</v>
      </c>
      <c r="C32" s="129"/>
      <c r="D32" s="129"/>
      <c r="E32" s="129"/>
      <c r="F32" s="129"/>
      <c r="G32" s="129"/>
      <c r="H32" s="129"/>
      <c r="I32" s="130"/>
      <c r="J32" s="88" t="s">
        <v>5</v>
      </c>
      <c r="K32" s="89"/>
      <c r="L32" s="89"/>
      <c r="M32" s="22">
        <f>SUMIF($L$11:$L$31,"Ja",$M$11:$M$31)</f>
        <v>0</v>
      </c>
      <c r="N32" s="90" t="s">
        <v>29</v>
      </c>
      <c r="O32" s="91"/>
    </row>
    <row r="33" spans="2:15" ht="30" customHeight="1" x14ac:dyDescent="0.25">
      <c r="B33" s="131"/>
      <c r="C33" s="132"/>
      <c r="D33" s="132"/>
      <c r="E33" s="132"/>
      <c r="F33" s="132"/>
      <c r="G33" s="132"/>
      <c r="H33" s="132"/>
      <c r="I33" s="133"/>
      <c r="J33" s="120" t="s">
        <v>36</v>
      </c>
      <c r="K33" s="121"/>
      <c r="L33" s="122" t="str">
        <f>IF(M32*7/210&lt;0.5,"Bewerbung/Einschreibung in das 1. Fachsemester möglich.",IF(M32*7/210&lt;1.5,"Bewerbung/Einschreibung in das 2. Fachsemester möglich.",IF(M32*7/210&lt;2.5,"Bewerbung/Einschreibung in das 3. Fachsemester möglich.",IF(M32*7/210&lt;3.5,"Bewerbung/Einschreibung in das 4. Fachsemester möglich.",IF(M32*7/210&lt;4.5,"Bewerbung/Einschreibung in das 5. Fachsemester möglich.",IF(M32*7/210&lt;5.5,"Bewerbung/Einschreibung in das 6. Fachsemester möglich.",IF(M32*7/210&lt;6.5,"Bewerbung/Einschreibung in das 7. Fachsemester möglich.")))))))</f>
        <v>Bewerbung/Einschreibung in das 1. Fachsemester möglich.</v>
      </c>
      <c r="M33" s="123"/>
      <c r="N33" s="123"/>
      <c r="O33" s="124"/>
    </row>
    <row r="34" spans="2:15" ht="24.75" customHeight="1" thickBot="1" x14ac:dyDescent="0.3">
      <c r="B34" s="138" t="s">
        <v>40</v>
      </c>
      <c r="C34" s="139"/>
      <c r="D34" s="139"/>
      <c r="E34" s="139"/>
      <c r="F34" s="139"/>
      <c r="G34" s="139"/>
      <c r="H34" s="139"/>
      <c r="I34" s="140"/>
      <c r="J34" s="86" t="str">
        <f>+TEXT(M32,"0")&amp;" x "&amp;TEXT(O7,"0")&amp;" : "&amp;TEXT(O7*30,"000")&amp;" = "&amp;TEXT(M32/30,"0,0")&amp;" Semester"</f>
        <v>0 x 4 : 120 = 0,0 Semester</v>
      </c>
      <c r="K34" s="87"/>
      <c r="L34" s="125"/>
      <c r="M34" s="126"/>
      <c r="N34" s="126"/>
      <c r="O34" s="127"/>
    </row>
    <row r="35" spans="2:15" ht="12.6" customHeight="1" x14ac:dyDescent="0.25">
      <c r="B35" s="23"/>
      <c r="E35" s="23"/>
      <c r="F35" s="23"/>
      <c r="G35" s="23"/>
      <c r="H35" s="23"/>
      <c r="I35" s="23"/>
      <c r="L35" s="21"/>
      <c r="M35" s="21"/>
      <c r="N35" s="21"/>
      <c r="O35" s="21"/>
    </row>
    <row r="36" spans="2:15" ht="15" customHeight="1" x14ac:dyDescent="0.25">
      <c r="B36" s="3" t="s">
        <v>57</v>
      </c>
      <c r="C36" s="3"/>
      <c r="D36" s="3"/>
      <c r="E36" s="3"/>
      <c r="F36" s="82" t="s">
        <v>46</v>
      </c>
      <c r="G36" s="82"/>
      <c r="H36" s="82"/>
      <c r="I36" s="82"/>
      <c r="J36" s="82" t="s">
        <v>47</v>
      </c>
      <c r="K36" s="82"/>
      <c r="L36" s="82"/>
      <c r="M36" s="82"/>
      <c r="N36" s="82"/>
      <c r="O36" s="3"/>
    </row>
    <row r="37" spans="2:15" ht="15" customHeight="1" x14ac:dyDescent="0.25">
      <c r="B37" s="3"/>
      <c r="C37" s="3"/>
      <c r="D37" s="3"/>
      <c r="E37" s="3"/>
      <c r="F37" s="82" t="s">
        <v>48</v>
      </c>
      <c r="G37" s="82"/>
      <c r="H37" s="82"/>
      <c r="I37" s="82"/>
      <c r="J37" s="82" t="s">
        <v>49</v>
      </c>
      <c r="K37" s="82"/>
      <c r="L37" s="82"/>
      <c r="M37" s="82"/>
      <c r="N37" s="82"/>
      <c r="O37" s="3"/>
    </row>
    <row r="38" spans="2:15" ht="7.5" customHeight="1" x14ac:dyDescent="0.25">
      <c r="O38" s="3"/>
    </row>
    <row r="39" spans="2:15" ht="15" customHeight="1" x14ac:dyDescent="0.25">
      <c r="B39" s="82" t="s">
        <v>58</v>
      </c>
      <c r="C39" s="82"/>
      <c r="D39" s="82"/>
      <c r="O39" s="3"/>
    </row>
    <row r="40" spans="2:15" ht="15" customHeight="1" x14ac:dyDescent="0.25">
      <c r="B40" t="s">
        <v>53</v>
      </c>
      <c r="C40" s="83" t="s">
        <v>54</v>
      </c>
      <c r="D40" s="83"/>
      <c r="E40" s="83" t="s">
        <v>63</v>
      </c>
      <c r="F40" s="83"/>
      <c r="G40" s="51" t="s">
        <v>64</v>
      </c>
      <c r="O40" s="3"/>
    </row>
    <row r="41" spans="2:15" ht="15" customHeight="1" x14ac:dyDescent="0.25">
      <c r="O41" s="52"/>
    </row>
    <row r="42" spans="2:15" ht="15" customHeight="1" x14ac:dyDescent="0.25">
      <c r="B42" s="3" t="s">
        <v>59</v>
      </c>
      <c r="C42" s="3"/>
      <c r="D42" s="3"/>
    </row>
    <row r="43" spans="2:15" ht="15" customHeight="1" x14ac:dyDescent="0.25">
      <c r="B43" s="51" t="s">
        <v>6</v>
      </c>
      <c r="C43" s="51"/>
      <c r="D43" s="51"/>
      <c r="E43" s="51"/>
      <c r="F43" s="51"/>
      <c r="G43" s="51"/>
      <c r="H43" s="51"/>
      <c r="I43" s="51" t="s">
        <v>19</v>
      </c>
      <c r="J43" s="51"/>
      <c r="K43" s="51"/>
    </row>
    <row r="44" spans="2:15" ht="15" customHeight="1" x14ac:dyDescent="0.25">
      <c r="B44" s="135" t="s">
        <v>7</v>
      </c>
      <c r="C44" s="135"/>
      <c r="D44" s="135"/>
      <c r="E44" s="135"/>
      <c r="F44" s="135"/>
      <c r="G44" s="135"/>
      <c r="H44" s="135"/>
      <c r="I44" s="135" t="s">
        <v>8</v>
      </c>
      <c r="J44" s="135"/>
      <c r="K44" s="135"/>
    </row>
    <row r="45" spans="2:15" ht="15" customHeight="1" x14ac:dyDescent="0.25">
      <c r="C45" s="45"/>
      <c r="D45" s="45"/>
      <c r="E45" s="45"/>
      <c r="F45" s="44"/>
    </row>
    <row r="46" spans="2:15" x14ac:dyDescent="0.25">
      <c r="B46" s="3" t="s">
        <v>37</v>
      </c>
      <c r="C46" s="3"/>
      <c r="D46" s="3"/>
    </row>
    <row r="48" spans="2:15" ht="27" x14ac:dyDescent="0.25">
      <c r="B48" s="15" t="s">
        <v>0</v>
      </c>
      <c r="C48" s="15" t="s">
        <v>38</v>
      </c>
      <c r="D48" s="81" t="s">
        <v>24</v>
      </c>
      <c r="E48" s="81"/>
      <c r="F48" s="81"/>
      <c r="G48" s="81"/>
      <c r="H48" s="81"/>
      <c r="I48" s="81"/>
      <c r="J48" s="81"/>
      <c r="K48" s="81"/>
      <c r="L48" s="81"/>
      <c r="M48" s="81"/>
      <c r="N48" s="81"/>
      <c r="O48" s="81"/>
    </row>
    <row r="49" spans="2:15" x14ac:dyDescent="0.25">
      <c r="B49" s="26"/>
      <c r="C49" s="26"/>
      <c r="D49" s="78"/>
      <c r="E49" s="79"/>
      <c r="F49" s="79"/>
      <c r="G49" s="79"/>
      <c r="H49" s="79"/>
      <c r="I49" s="79"/>
      <c r="J49" s="79"/>
      <c r="K49" s="79"/>
      <c r="L49" s="79"/>
      <c r="M49" s="79"/>
      <c r="N49" s="79"/>
      <c r="O49" s="80"/>
    </row>
    <row r="50" spans="2:15" x14ac:dyDescent="0.25">
      <c r="B50" s="26"/>
      <c r="C50" s="26"/>
      <c r="D50" s="78"/>
      <c r="E50" s="79"/>
      <c r="F50" s="79"/>
      <c r="G50" s="79"/>
      <c r="H50" s="79"/>
      <c r="I50" s="79"/>
      <c r="J50" s="79"/>
      <c r="K50" s="79"/>
      <c r="L50" s="79"/>
      <c r="M50" s="79"/>
      <c r="N50" s="79"/>
      <c r="O50" s="80"/>
    </row>
    <row r="51" spans="2:15" x14ac:dyDescent="0.25">
      <c r="B51" s="26"/>
      <c r="C51" s="26"/>
      <c r="D51" s="78"/>
      <c r="E51" s="79"/>
      <c r="F51" s="79"/>
      <c r="G51" s="79"/>
      <c r="H51" s="79"/>
      <c r="I51" s="79"/>
      <c r="J51" s="79"/>
      <c r="K51" s="79"/>
      <c r="L51" s="79"/>
      <c r="M51" s="79"/>
      <c r="N51" s="79"/>
      <c r="O51" s="80"/>
    </row>
    <row r="52" spans="2:15" x14ac:dyDescent="0.25">
      <c r="B52" s="26"/>
      <c r="C52" s="26"/>
      <c r="D52" s="78"/>
      <c r="E52" s="79"/>
      <c r="F52" s="79"/>
      <c r="G52" s="79"/>
      <c r="H52" s="79"/>
      <c r="I52" s="79"/>
      <c r="J52" s="79"/>
      <c r="K52" s="79"/>
      <c r="L52" s="79"/>
      <c r="M52" s="79"/>
      <c r="N52" s="79"/>
      <c r="O52" s="80"/>
    </row>
    <row r="53" spans="2:15" x14ac:dyDescent="0.25">
      <c r="B53" s="26"/>
      <c r="C53" s="26"/>
      <c r="D53" s="78"/>
      <c r="E53" s="79"/>
      <c r="F53" s="79"/>
      <c r="G53" s="79"/>
      <c r="H53" s="79"/>
      <c r="I53" s="79"/>
      <c r="J53" s="79"/>
      <c r="K53" s="79"/>
      <c r="L53" s="79"/>
      <c r="M53" s="79"/>
      <c r="N53" s="79"/>
      <c r="O53" s="80"/>
    </row>
    <row r="54" spans="2:15" x14ac:dyDescent="0.25">
      <c r="B54" s="26"/>
      <c r="C54" s="26"/>
      <c r="D54" s="78"/>
      <c r="E54" s="79"/>
      <c r="F54" s="79"/>
      <c r="G54" s="79"/>
      <c r="H54" s="79"/>
      <c r="I54" s="79"/>
      <c r="J54" s="79"/>
      <c r="K54" s="79"/>
      <c r="L54" s="79"/>
      <c r="M54" s="79"/>
      <c r="N54" s="79"/>
      <c r="O54" s="80"/>
    </row>
    <row r="55" spans="2:15" x14ac:dyDescent="0.25">
      <c r="B55" s="26"/>
      <c r="C55" s="26"/>
      <c r="D55" s="78"/>
      <c r="E55" s="79"/>
      <c r="F55" s="79"/>
      <c r="G55" s="79"/>
      <c r="H55" s="79"/>
      <c r="I55" s="79"/>
      <c r="J55" s="79"/>
      <c r="K55" s="79"/>
      <c r="L55" s="79"/>
      <c r="M55" s="79"/>
      <c r="N55" s="79"/>
      <c r="O55" s="80"/>
    </row>
    <row r="56" spans="2:15" x14ac:dyDescent="0.25">
      <c r="B56" s="26"/>
      <c r="C56" s="26"/>
      <c r="D56" s="78"/>
      <c r="E56" s="79"/>
      <c r="F56" s="79"/>
      <c r="G56" s="79"/>
      <c r="H56" s="79"/>
      <c r="I56" s="79"/>
      <c r="J56" s="79"/>
      <c r="K56" s="79"/>
      <c r="L56" s="79"/>
      <c r="M56" s="79"/>
      <c r="N56" s="79"/>
      <c r="O56" s="80"/>
    </row>
    <row r="57" spans="2:15" x14ac:dyDescent="0.25">
      <c r="B57" s="26"/>
      <c r="C57" s="26"/>
      <c r="D57" s="78"/>
      <c r="E57" s="79"/>
      <c r="F57" s="79"/>
      <c r="G57" s="79"/>
      <c r="H57" s="79"/>
      <c r="I57" s="79"/>
      <c r="J57" s="79"/>
      <c r="K57" s="79"/>
      <c r="L57" s="79"/>
      <c r="M57" s="79"/>
      <c r="N57" s="79"/>
      <c r="O57" s="80"/>
    </row>
    <row r="58" spans="2:15" x14ac:dyDescent="0.25">
      <c r="B58" s="26"/>
      <c r="C58" s="26"/>
      <c r="D58" s="78"/>
      <c r="E58" s="79"/>
      <c r="F58" s="79"/>
      <c r="G58" s="79"/>
      <c r="H58" s="79"/>
      <c r="I58" s="79"/>
      <c r="J58" s="79"/>
      <c r="K58" s="79"/>
      <c r="L58" s="79"/>
      <c r="M58" s="79"/>
      <c r="N58" s="79"/>
      <c r="O58" s="80"/>
    </row>
    <row r="59" spans="2:15" x14ac:dyDescent="0.25">
      <c r="B59" s="24"/>
      <c r="C59" s="24"/>
      <c r="D59" s="24"/>
      <c r="E59" s="25"/>
      <c r="F59" s="25"/>
      <c r="G59" s="25"/>
      <c r="H59" s="25"/>
      <c r="I59" s="25"/>
      <c r="J59" s="25"/>
      <c r="K59" s="25"/>
      <c r="L59" s="25"/>
      <c r="M59" s="25"/>
      <c r="N59" s="25"/>
      <c r="O59" s="25"/>
    </row>
    <row r="60" spans="2:15" x14ac:dyDescent="0.25">
      <c r="B60" s="4" t="s">
        <v>34</v>
      </c>
      <c r="C60" s="4"/>
      <c r="D60" s="4"/>
      <c r="E60" s="4"/>
      <c r="F60" s="4"/>
      <c r="G60" s="4"/>
      <c r="H60" s="4"/>
      <c r="I60" s="4"/>
      <c r="J60" s="4"/>
      <c r="K60" s="4"/>
      <c r="L60" s="4"/>
      <c r="M60" s="4"/>
      <c r="N60" s="4"/>
      <c r="O60" s="4"/>
    </row>
    <row r="61" spans="2:15" x14ac:dyDescent="0.25">
      <c r="B61" s="4"/>
      <c r="C61" s="4"/>
      <c r="D61" s="4"/>
      <c r="E61" s="4"/>
      <c r="F61" s="4"/>
      <c r="G61" s="4"/>
      <c r="H61" s="4"/>
      <c r="I61" s="4"/>
      <c r="J61" s="4"/>
      <c r="K61" s="4"/>
      <c r="L61" s="4"/>
      <c r="M61" s="4"/>
      <c r="N61" s="4"/>
      <c r="O61" s="4"/>
    </row>
    <row r="62" spans="2:15" s="18" customFormat="1" x14ac:dyDescent="0.25">
      <c r="B62" s="134" t="s">
        <v>190</v>
      </c>
      <c r="C62" s="134"/>
      <c r="D62" s="134"/>
      <c r="E62" s="134"/>
      <c r="F62" s="134"/>
      <c r="G62" s="134"/>
      <c r="H62" s="134"/>
      <c r="I62" s="134"/>
      <c r="J62" s="134"/>
      <c r="K62" s="134"/>
      <c r="L62" s="134"/>
      <c r="M62" s="134"/>
      <c r="N62" s="134"/>
      <c r="O62" s="134"/>
    </row>
    <row r="63" spans="2:15" x14ac:dyDescent="0.25">
      <c r="B63" s="134"/>
      <c r="C63" s="134"/>
      <c r="D63" s="134"/>
      <c r="E63" s="134"/>
      <c r="F63" s="134"/>
      <c r="G63" s="134"/>
      <c r="H63" s="134"/>
      <c r="I63" s="134"/>
      <c r="J63" s="134"/>
      <c r="K63" s="134"/>
      <c r="L63" s="134"/>
      <c r="M63" s="134"/>
      <c r="N63" s="134"/>
      <c r="O63" s="134"/>
    </row>
    <row r="64" spans="2:15" x14ac:dyDescent="0.25">
      <c r="B64" s="19"/>
      <c r="C64" s="19"/>
      <c r="D64" s="19"/>
      <c r="E64" s="19"/>
      <c r="F64" s="19"/>
      <c r="G64" s="19"/>
      <c r="H64" s="19"/>
      <c r="I64" s="19"/>
      <c r="J64" s="19"/>
      <c r="K64" s="19"/>
      <c r="L64" s="19"/>
      <c r="M64" s="19"/>
      <c r="N64" s="19"/>
      <c r="O64" s="19"/>
    </row>
    <row r="65" spans="2:15" x14ac:dyDescent="0.25">
      <c r="B65" s="4" t="s">
        <v>35</v>
      </c>
      <c r="C65" s="4"/>
      <c r="D65" s="4"/>
      <c r="E65" s="4"/>
      <c r="F65" s="4"/>
      <c r="G65" s="4"/>
      <c r="H65" s="4"/>
      <c r="I65" s="4"/>
      <c r="J65" s="4"/>
      <c r="K65" s="4"/>
      <c r="L65" s="4"/>
      <c r="M65" s="4"/>
      <c r="N65" s="4"/>
      <c r="O65" s="4"/>
    </row>
    <row r="66" spans="2:15" ht="15.75" customHeight="1" x14ac:dyDescent="0.25">
      <c r="B66" s="119" t="s">
        <v>50</v>
      </c>
      <c r="C66" s="119"/>
      <c r="D66" s="119"/>
      <c r="E66" s="119"/>
      <c r="F66" s="119"/>
      <c r="G66" s="119"/>
      <c r="H66" s="119"/>
      <c r="I66" s="119"/>
      <c r="J66" s="119"/>
      <c r="K66" s="119"/>
      <c r="L66" s="119"/>
      <c r="M66" s="119"/>
      <c r="N66" s="119"/>
      <c r="O66" s="119"/>
    </row>
    <row r="67" spans="2:15" x14ac:dyDescent="0.25">
      <c r="B67" s="119"/>
      <c r="C67" s="119"/>
      <c r="D67" s="119"/>
      <c r="E67" s="119"/>
      <c r="F67" s="119"/>
      <c r="G67" s="119"/>
      <c r="H67" s="119"/>
      <c r="I67" s="119"/>
      <c r="J67" s="119"/>
      <c r="K67" s="119"/>
      <c r="L67" s="119"/>
      <c r="M67" s="119"/>
      <c r="N67" s="119"/>
      <c r="O67" s="119"/>
    </row>
    <row r="68" spans="2:15" x14ac:dyDescent="0.25">
      <c r="B68" s="119"/>
      <c r="C68" s="119"/>
      <c r="D68" s="119"/>
      <c r="E68" s="119"/>
      <c r="F68" s="119"/>
      <c r="G68" s="119"/>
      <c r="H68" s="119"/>
      <c r="I68" s="119"/>
      <c r="J68" s="119"/>
      <c r="K68" s="119"/>
      <c r="L68" s="119"/>
      <c r="M68" s="119"/>
      <c r="N68" s="119"/>
      <c r="O68" s="119"/>
    </row>
    <row r="69" spans="2:15" x14ac:dyDescent="0.25">
      <c r="C69" s="4"/>
      <c r="D69" s="4"/>
      <c r="E69" s="4"/>
      <c r="F69" s="4"/>
      <c r="G69" s="4"/>
      <c r="H69" s="4"/>
      <c r="I69" s="4"/>
      <c r="J69" s="4"/>
      <c r="K69" s="4"/>
      <c r="L69" s="4"/>
      <c r="M69" s="4"/>
      <c r="N69" s="4"/>
      <c r="O69" s="4"/>
    </row>
    <row r="70" spans="2:15" x14ac:dyDescent="0.25">
      <c r="B70" s="4" t="s">
        <v>14</v>
      </c>
      <c r="C70" s="4"/>
      <c r="D70" s="4"/>
      <c r="E70" s="4"/>
      <c r="F70" s="4"/>
      <c r="G70" s="4"/>
      <c r="H70" s="4"/>
      <c r="I70" s="4"/>
      <c r="J70" s="4"/>
      <c r="K70" s="4"/>
      <c r="L70" s="4"/>
      <c r="M70" s="4"/>
      <c r="N70" s="4"/>
      <c r="O70" s="4"/>
    </row>
    <row r="71" spans="2:15" x14ac:dyDescent="0.25">
      <c r="B71" s="4"/>
      <c r="C71" s="4"/>
      <c r="D71" s="4"/>
      <c r="E71" s="4"/>
      <c r="F71" s="4"/>
      <c r="G71" s="4"/>
      <c r="H71" s="4"/>
      <c r="I71" s="4"/>
      <c r="J71" s="4"/>
      <c r="K71" s="4"/>
      <c r="L71" s="4"/>
      <c r="M71" s="4"/>
      <c r="N71" s="4"/>
      <c r="O71" s="4"/>
    </row>
    <row r="72" spans="2:15" x14ac:dyDescent="0.25">
      <c r="B72" s="4" t="s">
        <v>15</v>
      </c>
      <c r="C72" s="4"/>
      <c r="D72" s="4"/>
      <c r="E72" s="4"/>
      <c r="F72" s="4"/>
      <c r="G72" s="4"/>
      <c r="H72" s="4"/>
      <c r="I72" s="4"/>
      <c r="J72" s="4"/>
      <c r="K72" s="4"/>
      <c r="L72" s="4"/>
      <c r="M72" s="4"/>
      <c r="N72" s="4"/>
      <c r="O72" s="4"/>
    </row>
    <row r="73" spans="2:15" x14ac:dyDescent="0.25">
      <c r="B73" s="4"/>
      <c r="C73" s="4"/>
      <c r="D73" s="4"/>
      <c r="E73" s="4"/>
      <c r="F73" s="4"/>
      <c r="G73" s="4"/>
      <c r="H73" s="4"/>
      <c r="I73" s="4"/>
      <c r="J73" s="4"/>
      <c r="K73" s="4"/>
      <c r="L73" s="4"/>
      <c r="M73" s="4"/>
      <c r="N73" s="4"/>
      <c r="O73" s="4"/>
    </row>
    <row r="74" spans="2:15" x14ac:dyDescent="0.25">
      <c r="B74" s="4" t="s">
        <v>16</v>
      </c>
      <c r="C74" s="4"/>
      <c r="D74" s="4"/>
      <c r="E74" s="4"/>
      <c r="F74" s="4"/>
      <c r="G74" s="4"/>
      <c r="H74" s="4"/>
      <c r="I74" s="4"/>
      <c r="J74" s="4"/>
      <c r="K74" s="4"/>
      <c r="L74" s="4"/>
      <c r="M74" s="4"/>
      <c r="N74" s="4"/>
      <c r="O74" s="4"/>
    </row>
    <row r="75" spans="2:15" x14ac:dyDescent="0.25">
      <c r="B75" s="4"/>
      <c r="C75" s="4"/>
      <c r="D75" s="4"/>
      <c r="E75" s="4"/>
      <c r="F75" s="4"/>
      <c r="G75" s="4"/>
      <c r="H75" s="4"/>
      <c r="I75" s="4"/>
      <c r="J75" s="4"/>
      <c r="K75" s="4"/>
      <c r="L75" s="4"/>
      <c r="M75" s="4"/>
      <c r="N75" s="4"/>
      <c r="O75" s="4"/>
    </row>
    <row r="76" spans="2:15" x14ac:dyDescent="0.25">
      <c r="B76" s="4"/>
      <c r="C76" s="4"/>
      <c r="D76" s="4"/>
      <c r="E76" s="4"/>
      <c r="F76" s="4"/>
      <c r="G76" s="4"/>
      <c r="H76" s="4"/>
      <c r="I76" s="4"/>
      <c r="J76" s="4"/>
      <c r="K76" s="4"/>
      <c r="L76" s="4"/>
      <c r="M76" s="4"/>
      <c r="N76" s="4"/>
      <c r="O76" s="4"/>
    </row>
    <row r="77" spans="2:15" x14ac:dyDescent="0.25">
      <c r="B77" s="4" t="s">
        <v>17</v>
      </c>
      <c r="C77" s="4"/>
      <c r="D77" s="4"/>
      <c r="E77" s="4"/>
      <c r="F77" s="4"/>
      <c r="G77" s="4"/>
      <c r="H77" s="4"/>
      <c r="I77" s="4"/>
      <c r="J77" s="4"/>
      <c r="K77" s="4"/>
      <c r="L77" s="4"/>
      <c r="M77" s="4"/>
      <c r="N77" s="4"/>
      <c r="O77" s="4"/>
    </row>
    <row r="78" spans="2:15" x14ac:dyDescent="0.25">
      <c r="B78" s="29"/>
    </row>
    <row r="79" spans="2:15" x14ac:dyDescent="0.25">
      <c r="B79" s="4" t="s">
        <v>18</v>
      </c>
    </row>
  </sheetData>
  <sheetProtection algorithmName="SHA-512" hashValue="wOhZRrNeWhHlCSIPEZ4l3NZcBu29OXMj5ueF4fR0Mtc9gDd7ZpQ3MOHyc5J44ulLuw6/8xMM9kzfHEyjTpRMaQ==" saltValue="f84B4L3KDG2qdVwN6IDoZw==" spinCount="100000" sheet="1" selectLockedCells="1"/>
  <protectedRanges>
    <protectedRange sqref="B1:B2 B3:D6 B7:O9 B10:C10 E10:O10 K11:K31 I11:I31 M11:M31" name="Seite 1"/>
    <protectedRange sqref="B32:O35" name="Seite 2"/>
    <protectedRange sqref="D10" name="Seite 1_1_1"/>
    <protectedRange sqref="O36:O44" name="Seite 2_2"/>
    <protectedRange sqref="J37:N37 B37:F37 C36:N36 B42:K44 L39:N39" name="Seite 2_2_1"/>
    <protectedRange sqref="B36" name="Seite 2_1_1"/>
    <protectedRange sqref="F39:K39"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68">
    <mergeCell ref="B31:C31"/>
    <mergeCell ref="F36:I36"/>
    <mergeCell ref="F37:I37"/>
    <mergeCell ref="B2:O2"/>
    <mergeCell ref="B6:D6"/>
    <mergeCell ref="B5:D5"/>
    <mergeCell ref="B11:C11"/>
    <mergeCell ref="B8:I8"/>
    <mergeCell ref="B7:D7"/>
    <mergeCell ref="B28:C28"/>
    <mergeCell ref="B62:O63"/>
    <mergeCell ref="I44:K44"/>
    <mergeCell ref="M7:N7"/>
    <mergeCell ref="B29:C29"/>
    <mergeCell ref="B30:C30"/>
    <mergeCell ref="B16:C16"/>
    <mergeCell ref="D49:O49"/>
    <mergeCell ref="B34:I34"/>
    <mergeCell ref="B44:H44"/>
    <mergeCell ref="B13:C13"/>
    <mergeCell ref="B14:C14"/>
    <mergeCell ref="B15:C15"/>
    <mergeCell ref="B26:C26"/>
    <mergeCell ref="B10:C10"/>
    <mergeCell ref="B12:C12"/>
    <mergeCell ref="D52:O52"/>
    <mergeCell ref="B66:O68"/>
    <mergeCell ref="J33:K33"/>
    <mergeCell ref="L33:O34"/>
    <mergeCell ref="B32:I33"/>
    <mergeCell ref="B18:C18"/>
    <mergeCell ref="B19:C19"/>
    <mergeCell ref="B20:C20"/>
    <mergeCell ref="B21:C21"/>
    <mergeCell ref="B22:C22"/>
    <mergeCell ref="B23:C23"/>
    <mergeCell ref="B24:C24"/>
    <mergeCell ref="B25:C25"/>
    <mergeCell ref="J37:N37"/>
    <mergeCell ref="J36:N36"/>
    <mergeCell ref="D58:O58"/>
    <mergeCell ref="D57:O57"/>
    <mergeCell ref="B1:O1"/>
    <mergeCell ref="J34:K34"/>
    <mergeCell ref="J32:L32"/>
    <mergeCell ref="N32:O32"/>
    <mergeCell ref="E3:O3"/>
    <mergeCell ref="E4:O4"/>
    <mergeCell ref="E5:O5"/>
    <mergeCell ref="E6:O6"/>
    <mergeCell ref="E7:L7"/>
    <mergeCell ref="B17:C17"/>
    <mergeCell ref="J8:O9"/>
    <mergeCell ref="B9:G9"/>
    <mergeCell ref="H9:I9"/>
    <mergeCell ref="B27:C27"/>
    <mergeCell ref="B4:D4"/>
    <mergeCell ref="B3:D3"/>
    <mergeCell ref="D51:O51"/>
    <mergeCell ref="D48:O48"/>
    <mergeCell ref="B39:D39"/>
    <mergeCell ref="C40:D40"/>
    <mergeCell ref="D56:O56"/>
    <mergeCell ref="D50:O50"/>
    <mergeCell ref="E40:F40"/>
    <mergeCell ref="D53:O53"/>
    <mergeCell ref="D54:O54"/>
    <mergeCell ref="D55:O55"/>
  </mergeCells>
  <dataValidations count="3">
    <dataValidation type="list" allowBlank="1" showInputMessage="1" showErrorMessage="1" sqref="E7:L7" xr:uid="{94E9691B-6A4F-45DF-B6F8-03A707A10DCF}">
      <formula1>"M.Sc. BauIng Vertiefung BWW, M.Sc. BauIng Vertiefung ISU, M.Sc. BauIng Vertiefung KIB, M.Sc. BauIng Vertiefung MWM"</formula1>
    </dataValidation>
    <dataValidation type="list" showInputMessage="1" showErrorMessage="1" sqref="L11:L31" xr:uid="{00000000-0002-0000-0000-000000000000}">
      <formula1>"Ja,A,B,C,D,'"</formula1>
    </dataValidation>
    <dataValidation type="list" showInputMessage="1" sqref="D11:D31"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9" fitToHeight="3"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33</xdr:row>
                    <xdr:rowOff>28575</xdr:rowOff>
                  </from>
                  <to>
                    <xdr:col>6</xdr:col>
                    <xdr:colOff>200025</xdr:colOff>
                    <xdr:row>33</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33</xdr:row>
                    <xdr:rowOff>28575</xdr:rowOff>
                  </from>
                  <to>
                    <xdr:col>5</xdr:col>
                    <xdr:colOff>285750</xdr:colOff>
                    <xdr:row>33</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2"/>
  <sheetViews>
    <sheetView zoomScaleNormal="100" workbookViewId="0">
      <pane ySplit="4" topLeftCell="A173" activePane="bottomLeft" state="frozen"/>
      <selection pane="bottomLeft" activeCell="E200" sqref="E200"/>
    </sheetView>
  </sheetViews>
  <sheetFormatPr baseColWidth="10" defaultColWidth="11" defaultRowHeight="15" customHeight="1" x14ac:dyDescent="0.25"/>
  <cols>
    <col min="1" max="1" width="6.5" style="40" bestFit="1" customWidth="1"/>
    <col min="2" max="2" width="4.375" style="41" bestFit="1" customWidth="1"/>
    <col min="3" max="3" width="7" style="42" bestFit="1" customWidth="1"/>
    <col min="4" max="4" width="68.75" style="43" customWidth="1"/>
    <col min="5" max="5" width="6.375" style="40" bestFit="1" customWidth="1"/>
    <col min="6" max="6" width="11" style="43"/>
    <col min="7" max="7" width="14.625" style="43" bestFit="1" customWidth="1"/>
    <col min="8" max="16384" width="11" style="43"/>
  </cols>
  <sheetData>
    <row r="1" spans="1:8" s="27" customFormat="1" ht="15" customHeight="1" x14ac:dyDescent="0.25">
      <c r="A1" s="153" t="s">
        <v>65</v>
      </c>
      <c r="B1" s="153"/>
      <c r="C1" s="153"/>
      <c r="D1" s="153"/>
      <c r="E1" s="153"/>
      <c r="F1"/>
      <c r="G1" t="s">
        <v>21</v>
      </c>
      <c r="H1" s="30" t="s">
        <v>166</v>
      </c>
    </row>
    <row r="2" spans="1:8" s="27" customFormat="1" ht="15" customHeight="1" x14ac:dyDescent="0.25">
      <c r="A2" s="153"/>
      <c r="B2" s="153"/>
      <c r="C2" s="153"/>
      <c r="D2" s="153"/>
      <c r="E2" s="153"/>
      <c r="F2"/>
      <c r="G2" t="s">
        <v>20</v>
      </c>
      <c r="H2" s="31">
        <v>4</v>
      </c>
    </row>
    <row r="3" spans="1:8" s="27" customFormat="1" ht="15" customHeight="1" x14ac:dyDescent="0.25">
      <c r="A3" s="154"/>
      <c r="B3" s="154"/>
      <c r="C3" s="154"/>
      <c r="D3" s="154"/>
      <c r="E3" s="154"/>
      <c r="F3"/>
      <c r="G3" t="s">
        <v>219</v>
      </c>
      <c r="H3"/>
    </row>
    <row r="4" spans="1:8" s="27" customFormat="1" x14ac:dyDescent="0.25">
      <c r="A4" s="46" t="s">
        <v>0</v>
      </c>
      <c r="B4" s="46" t="s">
        <v>1</v>
      </c>
      <c r="C4" s="46" t="s">
        <v>2</v>
      </c>
      <c r="D4" s="47" t="s">
        <v>3</v>
      </c>
      <c r="E4" s="46" t="s">
        <v>4</v>
      </c>
    </row>
    <row r="5" spans="1:8" s="27" customFormat="1" ht="7.5" customHeight="1" x14ac:dyDescent="0.25">
      <c r="A5" s="155"/>
      <c r="B5" s="155"/>
      <c r="C5" s="155"/>
      <c r="D5" s="155"/>
      <c r="E5" s="155"/>
    </row>
    <row r="6" spans="1:8" s="48" customFormat="1" ht="15" customHeight="1" x14ac:dyDescent="0.25">
      <c r="A6" s="156" t="s">
        <v>93</v>
      </c>
      <c r="B6" s="157"/>
      <c r="C6" s="157"/>
      <c r="D6" s="157"/>
      <c r="E6" s="60">
        <v>90</v>
      </c>
    </row>
    <row r="7" spans="1:8" s="48" customFormat="1" ht="15" customHeight="1" x14ac:dyDescent="0.25">
      <c r="A7" s="158" t="s">
        <v>94</v>
      </c>
      <c r="B7" s="159"/>
      <c r="C7" s="159"/>
      <c r="D7" s="159"/>
      <c r="E7" s="62">
        <v>24</v>
      </c>
    </row>
    <row r="8" spans="1:8" s="48" customFormat="1" ht="15" customHeight="1" x14ac:dyDescent="0.25">
      <c r="A8" s="150" t="s">
        <v>95</v>
      </c>
      <c r="B8" s="151"/>
      <c r="C8" s="151"/>
      <c r="D8" s="151"/>
      <c r="E8" s="57">
        <v>6</v>
      </c>
    </row>
    <row r="9" spans="1:8" s="48" customFormat="1" x14ac:dyDescent="0.25">
      <c r="A9" s="49">
        <v>1</v>
      </c>
      <c r="B9" s="50" t="s">
        <v>60</v>
      </c>
      <c r="C9" s="50">
        <v>90021</v>
      </c>
      <c r="D9" s="58" t="s">
        <v>95</v>
      </c>
      <c r="E9" s="49">
        <v>6</v>
      </c>
    </row>
    <row r="10" spans="1:8" s="48" customFormat="1" x14ac:dyDescent="0.25">
      <c r="A10" s="150" t="s">
        <v>96</v>
      </c>
      <c r="B10" s="151"/>
      <c r="C10" s="151"/>
      <c r="D10" s="151"/>
      <c r="E10" s="57">
        <v>6</v>
      </c>
    </row>
    <row r="11" spans="1:8" s="48" customFormat="1" x14ac:dyDescent="0.25">
      <c r="A11" s="49">
        <v>2</v>
      </c>
      <c r="B11" s="54" t="s">
        <v>60</v>
      </c>
      <c r="C11" s="50">
        <v>90022</v>
      </c>
      <c r="D11" s="54" t="s">
        <v>96</v>
      </c>
      <c r="E11" s="49">
        <v>6</v>
      </c>
    </row>
    <row r="12" spans="1:8" s="48" customFormat="1" x14ac:dyDescent="0.25">
      <c r="A12" s="150" t="s">
        <v>97</v>
      </c>
      <c r="B12" s="151"/>
      <c r="C12" s="151"/>
      <c r="D12" s="151"/>
      <c r="E12" s="57">
        <v>6</v>
      </c>
    </row>
    <row r="13" spans="1:8" s="48" customFormat="1" x14ac:dyDescent="0.25">
      <c r="A13" s="49">
        <v>3</v>
      </c>
      <c r="B13" s="50" t="s">
        <v>60</v>
      </c>
      <c r="C13" s="50">
        <v>90023</v>
      </c>
      <c r="D13" s="58" t="s">
        <v>97</v>
      </c>
      <c r="E13" s="49">
        <v>6</v>
      </c>
    </row>
    <row r="14" spans="1:8" s="48" customFormat="1" x14ac:dyDescent="0.25">
      <c r="A14" s="150" t="s">
        <v>98</v>
      </c>
      <c r="B14" s="151"/>
      <c r="C14" s="151"/>
      <c r="D14" s="151"/>
      <c r="E14" s="57">
        <v>6</v>
      </c>
    </row>
    <row r="15" spans="1:8" s="48" customFormat="1" x14ac:dyDescent="0.25">
      <c r="A15" s="49">
        <v>4</v>
      </c>
      <c r="B15" s="54" t="s">
        <v>60</v>
      </c>
      <c r="C15" s="50">
        <v>90028</v>
      </c>
      <c r="D15" s="77" t="s">
        <v>98</v>
      </c>
      <c r="E15" s="49">
        <v>6</v>
      </c>
    </row>
    <row r="16" spans="1:8" s="48" customFormat="1" ht="16.5" customHeight="1" x14ac:dyDescent="0.25">
      <c r="A16" s="158" t="s">
        <v>99</v>
      </c>
      <c r="B16" s="159"/>
      <c r="C16" s="159"/>
      <c r="D16" s="159"/>
      <c r="E16" s="62">
        <v>42</v>
      </c>
    </row>
    <row r="17" spans="1:5" s="48" customFormat="1" ht="16.5" customHeight="1" x14ac:dyDescent="0.25">
      <c r="A17" s="152" t="s">
        <v>100</v>
      </c>
      <c r="B17" s="152"/>
      <c r="C17" s="152"/>
      <c r="D17" s="152"/>
      <c r="E17" s="152"/>
    </row>
    <row r="18" spans="1:5" s="48" customFormat="1" ht="16.5" customHeight="1" x14ac:dyDescent="0.25">
      <c r="A18" s="150" t="s">
        <v>101</v>
      </c>
      <c r="B18" s="151"/>
      <c r="C18" s="151"/>
      <c r="D18" s="151"/>
      <c r="E18" s="57">
        <v>6</v>
      </c>
    </row>
    <row r="19" spans="1:5" s="48" customFormat="1" x14ac:dyDescent="0.25">
      <c r="A19" s="49">
        <v>5</v>
      </c>
      <c r="B19" s="54" t="s">
        <v>60</v>
      </c>
      <c r="C19" s="50">
        <v>63308</v>
      </c>
      <c r="D19" s="58" t="s">
        <v>101</v>
      </c>
      <c r="E19" s="49">
        <v>6</v>
      </c>
    </row>
    <row r="20" spans="1:5" s="48" customFormat="1" x14ac:dyDescent="0.25">
      <c r="A20" s="150" t="s">
        <v>102</v>
      </c>
      <c r="B20" s="151"/>
      <c r="C20" s="151"/>
      <c r="D20" s="151"/>
      <c r="E20" s="57">
        <v>6</v>
      </c>
    </row>
    <row r="21" spans="1:5" s="48" customFormat="1" x14ac:dyDescent="0.25">
      <c r="A21" s="49">
        <v>6</v>
      </c>
      <c r="B21" s="54" t="s">
        <v>60</v>
      </c>
      <c r="C21" s="50">
        <v>90024</v>
      </c>
      <c r="D21" s="58" t="s">
        <v>102</v>
      </c>
      <c r="E21" s="49">
        <v>6</v>
      </c>
    </row>
    <row r="22" spans="1:5" s="48" customFormat="1" x14ac:dyDescent="0.25">
      <c r="A22" s="150" t="s">
        <v>103</v>
      </c>
      <c r="B22" s="151"/>
      <c r="C22" s="151"/>
      <c r="D22" s="151"/>
      <c r="E22" s="57">
        <v>6</v>
      </c>
    </row>
    <row r="23" spans="1:5" s="48" customFormat="1" x14ac:dyDescent="0.25">
      <c r="A23" s="49">
        <v>7</v>
      </c>
      <c r="B23" s="50" t="s">
        <v>60</v>
      </c>
      <c r="C23" s="50">
        <v>90025</v>
      </c>
      <c r="D23" s="58" t="s">
        <v>103</v>
      </c>
      <c r="E23" s="49">
        <v>6</v>
      </c>
    </row>
    <row r="24" spans="1:5" s="48" customFormat="1" x14ac:dyDescent="0.25">
      <c r="A24" s="150" t="s">
        <v>104</v>
      </c>
      <c r="B24" s="151"/>
      <c r="C24" s="151"/>
      <c r="D24" s="151"/>
      <c r="E24" s="57">
        <v>6</v>
      </c>
    </row>
    <row r="25" spans="1:5" s="48" customFormat="1" x14ac:dyDescent="0.25">
      <c r="A25" s="49">
        <v>8</v>
      </c>
      <c r="B25" s="50" t="s">
        <v>60</v>
      </c>
      <c r="C25" s="50">
        <v>90026</v>
      </c>
      <c r="D25" s="58" t="s">
        <v>104</v>
      </c>
      <c r="E25" s="49">
        <v>6</v>
      </c>
    </row>
    <row r="26" spans="1:5" s="48" customFormat="1" x14ac:dyDescent="0.25">
      <c r="A26" s="150" t="s">
        <v>105</v>
      </c>
      <c r="B26" s="151"/>
      <c r="C26" s="151"/>
      <c r="D26" s="151"/>
      <c r="E26" s="57">
        <v>6</v>
      </c>
    </row>
    <row r="27" spans="1:5" s="48" customFormat="1" x14ac:dyDescent="0.25">
      <c r="A27" s="49">
        <v>9</v>
      </c>
      <c r="B27" s="50" t="s">
        <v>60</v>
      </c>
      <c r="C27" s="50">
        <v>90185</v>
      </c>
      <c r="D27" s="58" t="s">
        <v>105</v>
      </c>
      <c r="E27" s="49">
        <v>6</v>
      </c>
    </row>
    <row r="28" spans="1:5" s="48" customFormat="1" x14ac:dyDescent="0.25">
      <c r="A28" s="150" t="s">
        <v>106</v>
      </c>
      <c r="B28" s="151"/>
      <c r="C28" s="151"/>
      <c r="D28" s="151"/>
      <c r="E28" s="57">
        <v>6</v>
      </c>
    </row>
    <row r="29" spans="1:5" s="48" customFormat="1" x14ac:dyDescent="0.25">
      <c r="A29" s="49">
        <v>10</v>
      </c>
      <c r="B29" s="50" t="s">
        <v>60</v>
      </c>
      <c r="C29" s="50">
        <v>90048</v>
      </c>
      <c r="D29" s="58" t="s">
        <v>85</v>
      </c>
      <c r="E29" s="49">
        <v>3</v>
      </c>
    </row>
    <row r="30" spans="1:5" s="48" customFormat="1" x14ac:dyDescent="0.25">
      <c r="A30" s="49">
        <v>11</v>
      </c>
      <c r="B30" s="50" t="s">
        <v>60</v>
      </c>
      <c r="C30" s="50">
        <v>90049</v>
      </c>
      <c r="D30" s="58" t="s">
        <v>107</v>
      </c>
      <c r="E30" s="49">
        <v>3</v>
      </c>
    </row>
    <row r="31" spans="1:5" s="48" customFormat="1" x14ac:dyDescent="0.25">
      <c r="A31" s="150" t="s">
        <v>86</v>
      </c>
      <c r="B31" s="151"/>
      <c r="C31" s="151"/>
      <c r="D31" s="151"/>
      <c r="E31" s="57">
        <v>6</v>
      </c>
    </row>
    <row r="32" spans="1:5" s="48" customFormat="1" x14ac:dyDescent="0.25">
      <c r="A32" s="49">
        <v>12</v>
      </c>
      <c r="B32" s="50" t="s">
        <v>60</v>
      </c>
      <c r="C32" s="50">
        <v>63309</v>
      </c>
      <c r="D32" s="58" t="s">
        <v>86</v>
      </c>
      <c r="E32" s="49">
        <v>6</v>
      </c>
    </row>
    <row r="33" spans="1:5" s="48" customFormat="1" x14ac:dyDescent="0.25">
      <c r="A33" s="150" t="s">
        <v>225</v>
      </c>
      <c r="B33" s="151"/>
      <c r="C33" s="151"/>
      <c r="D33" s="151"/>
      <c r="E33" s="57">
        <v>6</v>
      </c>
    </row>
    <row r="34" spans="1:5" s="48" customFormat="1" x14ac:dyDescent="0.25">
      <c r="A34" s="49">
        <v>13</v>
      </c>
      <c r="B34" s="56" t="s">
        <v>60</v>
      </c>
      <c r="C34" s="50">
        <v>60012</v>
      </c>
      <c r="D34" s="74" t="s">
        <v>225</v>
      </c>
      <c r="E34" s="55">
        <v>6</v>
      </c>
    </row>
    <row r="35" spans="1:5" s="48" customFormat="1" x14ac:dyDescent="0.25">
      <c r="A35" s="152" t="s">
        <v>108</v>
      </c>
      <c r="B35" s="152"/>
      <c r="C35" s="152"/>
      <c r="D35" s="152"/>
      <c r="E35" s="152"/>
    </row>
    <row r="36" spans="1:5" s="48" customFormat="1" x14ac:dyDescent="0.25">
      <c r="A36" s="150" t="s">
        <v>109</v>
      </c>
      <c r="B36" s="151"/>
      <c r="C36" s="151"/>
      <c r="D36" s="151"/>
      <c r="E36" s="57">
        <v>6</v>
      </c>
    </row>
    <row r="37" spans="1:5" s="48" customFormat="1" x14ac:dyDescent="0.25">
      <c r="A37" s="49">
        <v>14</v>
      </c>
      <c r="B37" s="56" t="s">
        <v>110</v>
      </c>
      <c r="C37" s="50">
        <v>10009</v>
      </c>
      <c r="D37" s="58" t="s">
        <v>111</v>
      </c>
      <c r="E37" s="55">
        <v>6</v>
      </c>
    </row>
    <row r="38" spans="1:5" s="48" customFormat="1" x14ac:dyDescent="0.25">
      <c r="A38" s="150" t="s">
        <v>221</v>
      </c>
      <c r="B38" s="151"/>
      <c r="C38" s="151"/>
      <c r="D38" s="151"/>
      <c r="E38" s="57">
        <v>6</v>
      </c>
    </row>
    <row r="39" spans="1:5" s="48" customFormat="1" x14ac:dyDescent="0.25">
      <c r="A39" s="49">
        <v>15</v>
      </c>
      <c r="B39" s="56" t="s">
        <v>60</v>
      </c>
      <c r="C39" s="50">
        <v>90173</v>
      </c>
      <c r="D39" s="58" t="s">
        <v>221</v>
      </c>
      <c r="E39" s="55">
        <v>6</v>
      </c>
    </row>
    <row r="40" spans="1:5" s="48" customFormat="1" ht="15" customHeight="1" x14ac:dyDescent="0.25">
      <c r="A40" s="150" t="s">
        <v>112</v>
      </c>
      <c r="B40" s="151"/>
      <c r="C40" s="151"/>
      <c r="D40" s="151"/>
      <c r="E40" s="57">
        <v>6</v>
      </c>
    </row>
    <row r="41" spans="1:5" s="48" customFormat="1" x14ac:dyDescent="0.25">
      <c r="A41" s="49">
        <v>16</v>
      </c>
      <c r="B41" s="56" t="s">
        <v>60</v>
      </c>
      <c r="C41" s="50">
        <v>90056</v>
      </c>
      <c r="D41" s="77" t="s">
        <v>223</v>
      </c>
      <c r="E41" s="55">
        <v>2.4</v>
      </c>
    </row>
    <row r="42" spans="1:5" s="48" customFormat="1" x14ac:dyDescent="0.25">
      <c r="A42" s="49">
        <v>17</v>
      </c>
      <c r="B42" s="56" t="s">
        <v>60</v>
      </c>
      <c r="C42" s="50">
        <v>90050</v>
      </c>
      <c r="D42" s="77" t="s">
        <v>222</v>
      </c>
      <c r="E42" s="55">
        <v>3.6</v>
      </c>
    </row>
    <row r="43" spans="1:5" s="48" customFormat="1" x14ac:dyDescent="0.25">
      <c r="A43" s="150" t="s">
        <v>113</v>
      </c>
      <c r="B43" s="151"/>
      <c r="C43" s="151"/>
      <c r="D43" s="151"/>
      <c r="E43" s="57">
        <v>6</v>
      </c>
    </row>
    <row r="44" spans="1:5" s="48" customFormat="1" x14ac:dyDescent="0.25">
      <c r="A44" s="49">
        <v>18</v>
      </c>
      <c r="B44" s="56" t="s">
        <v>60</v>
      </c>
      <c r="C44" s="50">
        <v>90074</v>
      </c>
      <c r="D44" s="77" t="s">
        <v>113</v>
      </c>
      <c r="E44" s="55">
        <v>6</v>
      </c>
    </row>
    <row r="45" spans="1:5" s="48" customFormat="1" x14ac:dyDescent="0.25">
      <c r="A45" s="150" t="s">
        <v>114</v>
      </c>
      <c r="B45" s="151"/>
      <c r="C45" s="151"/>
      <c r="D45" s="151"/>
      <c r="E45" s="57">
        <v>6</v>
      </c>
    </row>
    <row r="46" spans="1:5" s="48" customFormat="1" x14ac:dyDescent="0.25">
      <c r="A46" s="49">
        <v>19</v>
      </c>
      <c r="B46" s="56" t="s">
        <v>60</v>
      </c>
      <c r="C46" s="50">
        <v>90076</v>
      </c>
      <c r="D46" s="58" t="s">
        <v>114</v>
      </c>
      <c r="E46" s="55">
        <v>6</v>
      </c>
    </row>
    <row r="47" spans="1:5" s="48" customFormat="1" x14ac:dyDescent="0.25">
      <c r="A47" s="150" t="s">
        <v>115</v>
      </c>
      <c r="B47" s="151"/>
      <c r="C47" s="151"/>
      <c r="D47" s="151"/>
      <c r="E47" s="57">
        <v>6</v>
      </c>
    </row>
    <row r="48" spans="1:5" s="48" customFormat="1" x14ac:dyDescent="0.25">
      <c r="A48" s="49">
        <v>20</v>
      </c>
      <c r="B48" s="56" t="s">
        <v>60</v>
      </c>
      <c r="C48" s="50">
        <v>90042</v>
      </c>
      <c r="D48" s="58" t="s">
        <v>115</v>
      </c>
      <c r="E48" s="55">
        <v>6</v>
      </c>
    </row>
    <row r="49" spans="1:5" s="48" customFormat="1" x14ac:dyDescent="0.25">
      <c r="A49" s="150" t="s">
        <v>116</v>
      </c>
      <c r="B49" s="151"/>
      <c r="C49" s="151"/>
      <c r="D49" s="151"/>
      <c r="E49" s="57">
        <v>6</v>
      </c>
    </row>
    <row r="50" spans="1:5" s="48" customFormat="1" x14ac:dyDescent="0.25">
      <c r="A50" s="49">
        <v>21</v>
      </c>
      <c r="B50" s="56" t="s">
        <v>60</v>
      </c>
      <c r="C50" s="50">
        <v>90046</v>
      </c>
      <c r="D50" s="58" t="s">
        <v>116</v>
      </c>
      <c r="E50" s="55">
        <v>6</v>
      </c>
    </row>
    <row r="51" spans="1:5" s="48" customFormat="1" x14ac:dyDescent="0.25">
      <c r="A51" s="150" t="s">
        <v>117</v>
      </c>
      <c r="B51" s="151"/>
      <c r="C51" s="151"/>
      <c r="D51" s="151"/>
      <c r="E51" s="57">
        <v>6</v>
      </c>
    </row>
    <row r="52" spans="1:5" s="48" customFormat="1" x14ac:dyDescent="0.25">
      <c r="A52" s="49">
        <v>22</v>
      </c>
      <c r="B52" s="56" t="s">
        <v>60</v>
      </c>
      <c r="C52" s="50">
        <v>90047</v>
      </c>
      <c r="D52" s="58" t="s">
        <v>117</v>
      </c>
      <c r="E52" s="55">
        <v>6</v>
      </c>
    </row>
    <row r="53" spans="1:5" s="48" customFormat="1" x14ac:dyDescent="0.25">
      <c r="A53" s="150" t="s">
        <v>118</v>
      </c>
      <c r="B53" s="151"/>
      <c r="C53" s="151"/>
      <c r="D53" s="151"/>
      <c r="E53" s="57">
        <v>6</v>
      </c>
    </row>
    <row r="54" spans="1:5" s="48" customFormat="1" x14ac:dyDescent="0.25">
      <c r="A54" s="49">
        <v>23</v>
      </c>
      <c r="B54" s="56" t="s">
        <v>60</v>
      </c>
      <c r="C54" s="50">
        <v>90162</v>
      </c>
      <c r="D54" s="77" t="s">
        <v>118</v>
      </c>
      <c r="E54" s="55">
        <v>6</v>
      </c>
    </row>
    <row r="55" spans="1:5" s="48" customFormat="1" x14ac:dyDescent="0.25">
      <c r="A55" s="150" t="s">
        <v>119</v>
      </c>
      <c r="B55" s="151"/>
      <c r="C55" s="151"/>
      <c r="D55" s="151"/>
      <c r="E55" s="57">
        <v>6</v>
      </c>
    </row>
    <row r="56" spans="1:5" s="48" customFormat="1" x14ac:dyDescent="0.25">
      <c r="A56" s="49">
        <v>24</v>
      </c>
      <c r="B56" s="56" t="s">
        <v>60</v>
      </c>
      <c r="C56" s="50">
        <v>90163</v>
      </c>
      <c r="D56" s="77" t="s">
        <v>119</v>
      </c>
      <c r="E56" s="55">
        <v>6</v>
      </c>
    </row>
    <row r="57" spans="1:5" s="48" customFormat="1" x14ac:dyDescent="0.25">
      <c r="A57" s="150" t="s">
        <v>120</v>
      </c>
      <c r="B57" s="151"/>
      <c r="C57" s="151"/>
      <c r="D57" s="151"/>
      <c r="E57" s="57">
        <v>6</v>
      </c>
    </row>
    <row r="58" spans="1:5" s="48" customFormat="1" x14ac:dyDescent="0.25">
      <c r="A58" s="49">
        <v>25</v>
      </c>
      <c r="B58" s="56" t="s">
        <v>60</v>
      </c>
      <c r="C58" s="50">
        <v>90164</v>
      </c>
      <c r="D58" s="58" t="s">
        <v>120</v>
      </c>
      <c r="E58" s="55">
        <v>6</v>
      </c>
    </row>
    <row r="59" spans="1:5" s="48" customFormat="1" x14ac:dyDescent="0.25">
      <c r="A59" s="150" t="s">
        <v>121</v>
      </c>
      <c r="B59" s="151"/>
      <c r="C59" s="151"/>
      <c r="D59" s="151"/>
      <c r="E59" s="57">
        <v>6</v>
      </c>
    </row>
    <row r="60" spans="1:5" s="48" customFormat="1" x14ac:dyDescent="0.25">
      <c r="A60" s="49">
        <v>26</v>
      </c>
      <c r="B60" s="56" t="s">
        <v>60</v>
      </c>
      <c r="C60" s="50">
        <v>90031</v>
      </c>
      <c r="D60" s="58" t="s">
        <v>121</v>
      </c>
      <c r="E60" s="55">
        <v>6</v>
      </c>
    </row>
    <row r="61" spans="1:5" s="48" customFormat="1" x14ac:dyDescent="0.25">
      <c r="A61" s="150" t="s">
        <v>224</v>
      </c>
      <c r="B61" s="151"/>
      <c r="C61" s="151"/>
      <c r="D61" s="151"/>
      <c r="E61" s="57">
        <v>6</v>
      </c>
    </row>
    <row r="62" spans="1:5" s="48" customFormat="1" x14ac:dyDescent="0.25">
      <c r="A62" s="49">
        <v>27</v>
      </c>
      <c r="B62" s="56" t="s">
        <v>60</v>
      </c>
      <c r="C62" s="50">
        <v>90031</v>
      </c>
      <c r="D62" s="58" t="s">
        <v>224</v>
      </c>
      <c r="E62" s="55">
        <v>6</v>
      </c>
    </row>
    <row r="63" spans="1:5" s="48" customFormat="1" ht="15" customHeight="1" x14ac:dyDescent="0.25">
      <c r="A63" s="160" t="s">
        <v>245</v>
      </c>
      <c r="B63" s="161"/>
      <c r="C63" s="161"/>
      <c r="D63" s="161"/>
      <c r="E63" s="63">
        <v>6</v>
      </c>
    </row>
    <row r="64" spans="1:5" s="48" customFormat="1" x14ac:dyDescent="0.25">
      <c r="A64" s="150" t="s">
        <v>122</v>
      </c>
      <c r="B64" s="151"/>
      <c r="C64" s="151"/>
      <c r="D64" s="151"/>
      <c r="E64" s="57">
        <v>6</v>
      </c>
    </row>
    <row r="65" spans="1:5" s="48" customFormat="1" x14ac:dyDescent="0.25">
      <c r="A65" s="49">
        <v>28</v>
      </c>
      <c r="B65" s="56" t="s">
        <v>60</v>
      </c>
      <c r="C65" s="50">
        <v>90273</v>
      </c>
      <c r="D65" s="58" t="s">
        <v>122</v>
      </c>
      <c r="E65" s="55">
        <v>6</v>
      </c>
    </row>
    <row r="66" spans="1:5" s="48" customFormat="1" x14ac:dyDescent="0.25">
      <c r="A66" s="150" t="s">
        <v>124</v>
      </c>
      <c r="B66" s="151"/>
      <c r="C66" s="151"/>
      <c r="D66" s="151"/>
      <c r="E66" s="57">
        <v>6</v>
      </c>
    </row>
    <row r="67" spans="1:5" s="48" customFormat="1" x14ac:dyDescent="0.25">
      <c r="A67" s="49">
        <v>29</v>
      </c>
      <c r="B67" s="56" t="s">
        <v>60</v>
      </c>
      <c r="C67" s="50">
        <v>90113</v>
      </c>
      <c r="D67" s="58" t="s">
        <v>124</v>
      </c>
      <c r="E67" s="55">
        <v>6</v>
      </c>
    </row>
    <row r="68" spans="1:5" s="48" customFormat="1" x14ac:dyDescent="0.25">
      <c r="A68" s="150" t="s">
        <v>125</v>
      </c>
      <c r="B68" s="151"/>
      <c r="C68" s="151"/>
      <c r="D68" s="151"/>
      <c r="E68" s="57">
        <v>6</v>
      </c>
    </row>
    <row r="69" spans="1:5" s="48" customFormat="1" x14ac:dyDescent="0.25">
      <c r="A69" s="49">
        <v>30</v>
      </c>
      <c r="B69" s="56" t="s">
        <v>60</v>
      </c>
      <c r="C69" s="50">
        <v>90102</v>
      </c>
      <c r="D69" s="77" t="s">
        <v>125</v>
      </c>
      <c r="E69" s="55">
        <v>6</v>
      </c>
    </row>
    <row r="70" spans="1:5" s="48" customFormat="1" x14ac:dyDescent="0.25">
      <c r="A70" s="150" t="s">
        <v>126</v>
      </c>
      <c r="B70" s="151"/>
      <c r="C70" s="151"/>
      <c r="D70" s="151"/>
      <c r="E70" s="57">
        <v>6</v>
      </c>
    </row>
    <row r="71" spans="1:5" s="48" customFormat="1" x14ac:dyDescent="0.25">
      <c r="A71" s="49">
        <v>31</v>
      </c>
      <c r="B71" s="56" t="s">
        <v>60</v>
      </c>
      <c r="C71" s="50">
        <v>90103</v>
      </c>
      <c r="D71" s="58" t="s">
        <v>126</v>
      </c>
      <c r="E71" s="55">
        <v>6</v>
      </c>
    </row>
    <row r="72" spans="1:5" s="48" customFormat="1" x14ac:dyDescent="0.25">
      <c r="A72" s="150" t="s">
        <v>174</v>
      </c>
      <c r="B72" s="151"/>
      <c r="C72" s="151"/>
      <c r="D72" s="151"/>
      <c r="E72" s="57">
        <v>6</v>
      </c>
    </row>
    <row r="73" spans="1:5" s="48" customFormat="1" x14ac:dyDescent="0.25">
      <c r="A73" s="49">
        <v>32</v>
      </c>
      <c r="B73" s="56" t="s">
        <v>60</v>
      </c>
      <c r="C73" s="50">
        <v>90110</v>
      </c>
      <c r="D73" s="58" t="s">
        <v>174</v>
      </c>
      <c r="E73" s="55">
        <v>6</v>
      </c>
    </row>
    <row r="74" spans="1:5" s="48" customFormat="1" x14ac:dyDescent="0.25">
      <c r="A74" s="150" t="s">
        <v>76</v>
      </c>
      <c r="B74" s="151"/>
      <c r="C74" s="151"/>
      <c r="D74" s="151"/>
      <c r="E74" s="57">
        <v>6</v>
      </c>
    </row>
    <row r="75" spans="1:5" s="48" customFormat="1" x14ac:dyDescent="0.25">
      <c r="A75" s="49">
        <v>33</v>
      </c>
      <c r="B75" s="56" t="s">
        <v>61</v>
      </c>
      <c r="C75" s="50">
        <v>40355</v>
      </c>
      <c r="D75" s="77" t="s">
        <v>76</v>
      </c>
      <c r="E75" s="55">
        <v>4</v>
      </c>
    </row>
    <row r="76" spans="1:5" s="48" customFormat="1" x14ac:dyDescent="0.25">
      <c r="A76" s="150" t="s">
        <v>128</v>
      </c>
      <c r="B76" s="151"/>
      <c r="C76" s="151"/>
      <c r="D76" s="151"/>
      <c r="E76" s="57">
        <v>6</v>
      </c>
    </row>
    <row r="77" spans="1:5" s="48" customFormat="1" x14ac:dyDescent="0.25">
      <c r="A77" s="49">
        <v>34</v>
      </c>
      <c r="B77" s="56" t="s">
        <v>60</v>
      </c>
      <c r="C77" s="50">
        <v>90257</v>
      </c>
      <c r="D77" s="58" t="s">
        <v>128</v>
      </c>
      <c r="E77" s="55">
        <v>6</v>
      </c>
    </row>
    <row r="78" spans="1:5" s="48" customFormat="1" x14ac:dyDescent="0.25">
      <c r="A78" s="150" t="s">
        <v>218</v>
      </c>
      <c r="B78" s="151"/>
      <c r="C78" s="151"/>
      <c r="D78" s="151"/>
      <c r="E78" s="57">
        <v>6</v>
      </c>
    </row>
    <row r="79" spans="1:5" s="48" customFormat="1" x14ac:dyDescent="0.25">
      <c r="A79" s="49">
        <v>35</v>
      </c>
      <c r="B79" s="56" t="s">
        <v>60</v>
      </c>
      <c r="C79" s="50">
        <v>90203</v>
      </c>
      <c r="D79" s="76" t="s">
        <v>218</v>
      </c>
      <c r="E79" s="55">
        <v>6</v>
      </c>
    </row>
    <row r="80" spans="1:5" s="48" customFormat="1" x14ac:dyDescent="0.25">
      <c r="A80" s="150" t="s">
        <v>129</v>
      </c>
      <c r="B80" s="151"/>
      <c r="C80" s="151"/>
      <c r="D80" s="151"/>
      <c r="E80" s="57">
        <v>12</v>
      </c>
    </row>
    <row r="81" spans="1:5" s="39" customFormat="1" ht="15" customHeight="1" x14ac:dyDescent="0.25">
      <c r="A81" s="49">
        <v>36</v>
      </c>
      <c r="B81" s="56" t="s">
        <v>60</v>
      </c>
      <c r="C81" s="50">
        <v>90214</v>
      </c>
      <c r="D81" s="58" t="s">
        <v>129</v>
      </c>
      <c r="E81" s="55">
        <v>12</v>
      </c>
    </row>
    <row r="82" spans="1:5" s="39" customFormat="1" ht="15" customHeight="1" x14ac:dyDescent="0.25">
      <c r="A82" s="150" t="s">
        <v>130</v>
      </c>
      <c r="B82" s="151"/>
      <c r="C82" s="151"/>
      <c r="D82" s="151"/>
      <c r="E82" s="57">
        <v>6</v>
      </c>
    </row>
    <row r="83" spans="1:5" s="39" customFormat="1" ht="15" customHeight="1" x14ac:dyDescent="0.25">
      <c r="A83" s="49">
        <v>37</v>
      </c>
      <c r="B83" s="56" t="s">
        <v>60</v>
      </c>
      <c r="C83" s="50">
        <v>90226</v>
      </c>
      <c r="D83" s="58" t="s">
        <v>130</v>
      </c>
      <c r="E83" s="55">
        <v>6</v>
      </c>
    </row>
    <row r="84" spans="1:5" s="39" customFormat="1" ht="15" customHeight="1" x14ac:dyDescent="0.25">
      <c r="A84" s="150" t="s">
        <v>131</v>
      </c>
      <c r="B84" s="151"/>
      <c r="C84" s="151"/>
      <c r="D84" s="151"/>
      <c r="E84" s="57">
        <v>6</v>
      </c>
    </row>
    <row r="85" spans="1:5" s="39" customFormat="1" ht="15" customHeight="1" x14ac:dyDescent="0.25">
      <c r="A85" s="49">
        <v>38</v>
      </c>
      <c r="B85" s="56" t="s">
        <v>60</v>
      </c>
      <c r="C85" s="50">
        <v>90222</v>
      </c>
      <c r="D85" s="58" t="s">
        <v>131</v>
      </c>
      <c r="E85" s="55">
        <v>6</v>
      </c>
    </row>
    <row r="86" spans="1:5" s="39" customFormat="1" ht="15" customHeight="1" x14ac:dyDescent="0.25">
      <c r="A86" s="150" t="s">
        <v>132</v>
      </c>
      <c r="B86" s="151"/>
      <c r="C86" s="151"/>
      <c r="D86" s="151"/>
      <c r="E86" s="57">
        <v>6</v>
      </c>
    </row>
    <row r="87" spans="1:5" s="39" customFormat="1" ht="15" customHeight="1" x14ac:dyDescent="0.25">
      <c r="A87" s="49">
        <v>39</v>
      </c>
      <c r="B87" s="56" t="s">
        <v>60</v>
      </c>
      <c r="C87" s="50">
        <v>90227</v>
      </c>
      <c r="D87" s="58" t="s">
        <v>132</v>
      </c>
      <c r="E87" s="55">
        <v>6</v>
      </c>
    </row>
    <row r="88" spans="1:5" s="39" customFormat="1" ht="15" customHeight="1" x14ac:dyDescent="0.25">
      <c r="A88" s="150" t="s">
        <v>123</v>
      </c>
      <c r="B88" s="151"/>
      <c r="C88" s="151"/>
      <c r="D88" s="151"/>
      <c r="E88" s="57">
        <v>6</v>
      </c>
    </row>
    <row r="89" spans="1:5" s="39" customFormat="1" ht="15" customHeight="1" x14ac:dyDescent="0.25">
      <c r="A89" s="49">
        <v>40</v>
      </c>
      <c r="B89" s="56" t="s">
        <v>60</v>
      </c>
      <c r="C89" s="50">
        <v>90228</v>
      </c>
      <c r="D89" s="58" t="s">
        <v>123</v>
      </c>
      <c r="E89" s="55">
        <v>6</v>
      </c>
    </row>
    <row r="90" spans="1:5" s="39" customFormat="1" ht="15" customHeight="1" x14ac:dyDescent="0.25">
      <c r="A90" s="150" t="s">
        <v>133</v>
      </c>
      <c r="B90" s="151"/>
      <c r="C90" s="151"/>
      <c r="D90" s="151"/>
      <c r="E90" s="57">
        <v>3</v>
      </c>
    </row>
    <row r="91" spans="1:5" s="39" customFormat="1" ht="15" customHeight="1" x14ac:dyDescent="0.25">
      <c r="A91" s="49">
        <v>41</v>
      </c>
      <c r="B91" s="56" t="s">
        <v>60</v>
      </c>
      <c r="C91" s="50">
        <v>90229</v>
      </c>
      <c r="D91" s="58" t="s">
        <v>133</v>
      </c>
      <c r="E91" s="55">
        <v>3</v>
      </c>
    </row>
    <row r="92" spans="1:5" s="39" customFormat="1" ht="15" customHeight="1" x14ac:dyDescent="0.25">
      <c r="A92" s="150" t="s">
        <v>134</v>
      </c>
      <c r="B92" s="151"/>
      <c r="C92" s="151"/>
      <c r="D92" s="151"/>
      <c r="E92" s="57">
        <v>6</v>
      </c>
    </row>
    <row r="93" spans="1:5" s="39" customFormat="1" ht="15" customHeight="1" x14ac:dyDescent="0.25">
      <c r="A93" s="49">
        <v>42</v>
      </c>
      <c r="B93" s="56" t="s">
        <v>60</v>
      </c>
      <c r="C93" s="50">
        <v>90256</v>
      </c>
      <c r="D93" s="58" t="s">
        <v>135</v>
      </c>
      <c r="E93" s="55">
        <v>6</v>
      </c>
    </row>
    <row r="94" spans="1:5" s="39" customFormat="1" ht="15" customHeight="1" x14ac:dyDescent="0.25">
      <c r="A94" s="150" t="s">
        <v>72</v>
      </c>
      <c r="B94" s="151"/>
      <c r="C94" s="151"/>
      <c r="D94" s="151"/>
      <c r="E94" s="57">
        <v>4</v>
      </c>
    </row>
    <row r="95" spans="1:5" s="39" customFormat="1" ht="15" customHeight="1" x14ac:dyDescent="0.25">
      <c r="A95" s="49">
        <v>43</v>
      </c>
      <c r="B95" s="56" t="s">
        <v>82</v>
      </c>
      <c r="C95" s="50">
        <v>41308</v>
      </c>
      <c r="D95" s="58" t="s">
        <v>72</v>
      </c>
      <c r="E95" s="55">
        <v>4</v>
      </c>
    </row>
    <row r="96" spans="1:5" s="39" customFormat="1" ht="15" customHeight="1" x14ac:dyDescent="0.25">
      <c r="A96" s="150" t="s">
        <v>136</v>
      </c>
      <c r="B96" s="151"/>
      <c r="C96" s="151"/>
      <c r="D96" s="151"/>
      <c r="E96" s="57">
        <v>4</v>
      </c>
    </row>
    <row r="97" spans="1:5" s="39" customFormat="1" ht="15" customHeight="1" x14ac:dyDescent="0.25">
      <c r="A97" s="49">
        <v>44</v>
      </c>
      <c r="B97" s="56" t="s">
        <v>61</v>
      </c>
      <c r="C97" s="50">
        <v>40205</v>
      </c>
      <c r="D97" s="58" t="s">
        <v>87</v>
      </c>
      <c r="E97" s="55">
        <v>4</v>
      </c>
    </row>
    <row r="98" spans="1:5" s="39" customFormat="1" ht="15" customHeight="1" x14ac:dyDescent="0.25">
      <c r="A98" s="150" t="s">
        <v>73</v>
      </c>
      <c r="B98" s="151"/>
      <c r="C98" s="151"/>
      <c r="D98" s="151"/>
      <c r="E98" s="57">
        <v>3</v>
      </c>
    </row>
    <row r="99" spans="1:5" s="39" customFormat="1" ht="15" customHeight="1" x14ac:dyDescent="0.25">
      <c r="A99" s="49">
        <v>45</v>
      </c>
      <c r="B99" s="56" t="s">
        <v>83</v>
      </c>
      <c r="C99" s="50">
        <v>41508</v>
      </c>
      <c r="D99" s="58" t="s">
        <v>73</v>
      </c>
      <c r="E99" s="55">
        <v>3</v>
      </c>
    </row>
    <row r="100" spans="1:5" s="39" customFormat="1" ht="15" customHeight="1" x14ac:dyDescent="0.25">
      <c r="A100" s="150" t="s">
        <v>75</v>
      </c>
      <c r="B100" s="151"/>
      <c r="C100" s="151"/>
      <c r="D100" s="151"/>
      <c r="E100" s="57">
        <v>4</v>
      </c>
    </row>
    <row r="101" spans="1:5" s="39" customFormat="1" ht="15" customHeight="1" x14ac:dyDescent="0.25">
      <c r="A101" s="49">
        <v>46</v>
      </c>
      <c r="B101" s="56" t="s">
        <v>82</v>
      </c>
      <c r="C101" s="50">
        <v>41305</v>
      </c>
      <c r="D101" s="58" t="s">
        <v>75</v>
      </c>
      <c r="E101" s="55">
        <v>4</v>
      </c>
    </row>
    <row r="102" spans="1:5" s="39" customFormat="1" ht="15" customHeight="1" x14ac:dyDescent="0.25">
      <c r="A102" s="150" t="s">
        <v>77</v>
      </c>
      <c r="B102" s="151"/>
      <c r="C102" s="151"/>
      <c r="D102" s="151"/>
      <c r="E102" s="57">
        <v>4</v>
      </c>
    </row>
    <row r="103" spans="1:5" s="48" customFormat="1" x14ac:dyDescent="0.25">
      <c r="A103" s="49">
        <v>47</v>
      </c>
      <c r="B103" s="56" t="s">
        <v>82</v>
      </c>
      <c r="C103" s="50">
        <v>41307</v>
      </c>
      <c r="D103" s="58" t="s">
        <v>77</v>
      </c>
      <c r="E103" s="55">
        <v>4</v>
      </c>
    </row>
    <row r="104" spans="1:5" s="48" customFormat="1" x14ac:dyDescent="0.25">
      <c r="A104" s="150" t="s">
        <v>137</v>
      </c>
      <c r="B104" s="151"/>
      <c r="C104" s="151"/>
      <c r="D104" s="151"/>
      <c r="E104" s="57">
        <v>4</v>
      </c>
    </row>
    <row r="105" spans="1:5" s="39" customFormat="1" ht="15" customHeight="1" x14ac:dyDescent="0.25">
      <c r="A105" s="49">
        <v>48</v>
      </c>
      <c r="B105" s="56" t="s">
        <v>82</v>
      </c>
      <c r="C105" s="50">
        <v>42105</v>
      </c>
      <c r="D105" s="58" t="s">
        <v>88</v>
      </c>
      <c r="E105" s="55">
        <v>4</v>
      </c>
    </row>
    <row r="106" spans="1:5" s="39" customFormat="1" ht="15" customHeight="1" x14ac:dyDescent="0.25">
      <c r="A106" s="150" t="s">
        <v>138</v>
      </c>
      <c r="B106" s="151"/>
      <c r="C106" s="151"/>
      <c r="D106" s="151"/>
      <c r="E106" s="57">
        <v>4</v>
      </c>
    </row>
    <row r="107" spans="1:5" s="39" customFormat="1" ht="15" customHeight="1" x14ac:dyDescent="0.25">
      <c r="A107" s="49">
        <v>49</v>
      </c>
      <c r="B107" s="56" t="s">
        <v>82</v>
      </c>
      <c r="C107" s="50">
        <v>42106</v>
      </c>
      <c r="D107" s="58" t="s">
        <v>78</v>
      </c>
      <c r="E107" s="55">
        <v>4</v>
      </c>
    </row>
    <row r="108" spans="1:5" s="39" customFormat="1" ht="15" customHeight="1" x14ac:dyDescent="0.25">
      <c r="A108" s="150" t="s">
        <v>139</v>
      </c>
      <c r="B108" s="151"/>
      <c r="C108" s="151"/>
      <c r="D108" s="151"/>
      <c r="E108" s="57">
        <v>4</v>
      </c>
    </row>
    <row r="109" spans="1:5" s="39" customFormat="1" ht="15" customHeight="1" x14ac:dyDescent="0.25">
      <c r="A109" s="49">
        <v>50</v>
      </c>
      <c r="B109" s="56" t="s">
        <v>82</v>
      </c>
      <c r="C109" s="58">
        <v>41278</v>
      </c>
      <c r="D109" s="58" t="s">
        <v>140</v>
      </c>
      <c r="E109" s="55">
        <v>4</v>
      </c>
    </row>
    <row r="110" spans="1:5" s="39" customFormat="1" ht="15" customHeight="1" x14ac:dyDescent="0.25">
      <c r="A110" s="150" t="s">
        <v>79</v>
      </c>
      <c r="B110" s="151"/>
      <c r="C110" s="151"/>
      <c r="D110" s="151"/>
      <c r="E110" s="57">
        <v>4</v>
      </c>
    </row>
    <row r="111" spans="1:5" s="39" customFormat="1" ht="15" customHeight="1" x14ac:dyDescent="0.25">
      <c r="A111" s="49">
        <v>51</v>
      </c>
      <c r="B111" s="56" t="s">
        <v>84</v>
      </c>
      <c r="C111" s="50">
        <v>90071</v>
      </c>
      <c r="D111" s="58" t="s">
        <v>79</v>
      </c>
      <c r="E111" s="55">
        <v>4</v>
      </c>
    </row>
    <row r="112" spans="1:5" s="39" customFormat="1" ht="15" customHeight="1" x14ac:dyDescent="0.25">
      <c r="A112" s="150" t="s">
        <v>80</v>
      </c>
      <c r="B112" s="151"/>
      <c r="C112" s="151"/>
      <c r="D112" s="151"/>
      <c r="E112" s="57">
        <v>4</v>
      </c>
    </row>
    <row r="113" spans="1:5" s="39" customFormat="1" ht="15" customHeight="1" x14ac:dyDescent="0.25">
      <c r="A113" s="49">
        <v>52</v>
      </c>
      <c r="B113" s="56" t="s">
        <v>84</v>
      </c>
      <c r="C113" s="50">
        <v>93002</v>
      </c>
      <c r="D113" s="58" t="s">
        <v>80</v>
      </c>
      <c r="E113" s="55">
        <v>4</v>
      </c>
    </row>
    <row r="114" spans="1:5" s="39" customFormat="1" ht="15" customHeight="1" x14ac:dyDescent="0.25">
      <c r="A114" s="150" t="s">
        <v>141</v>
      </c>
      <c r="B114" s="151"/>
      <c r="C114" s="151"/>
      <c r="D114" s="151"/>
      <c r="E114" s="57">
        <v>4</v>
      </c>
    </row>
    <row r="115" spans="1:5" s="39" customFormat="1" ht="15" customHeight="1" x14ac:dyDescent="0.25">
      <c r="A115" s="49">
        <v>53</v>
      </c>
      <c r="B115" s="56" t="s">
        <v>61</v>
      </c>
      <c r="C115" s="50">
        <v>40208</v>
      </c>
      <c r="D115" s="59" t="s">
        <v>81</v>
      </c>
      <c r="E115" s="55">
        <v>4</v>
      </c>
    </row>
    <row r="116" spans="1:5" s="39" customFormat="1" ht="15" customHeight="1" x14ac:dyDescent="0.25">
      <c r="A116" s="150" t="s">
        <v>142</v>
      </c>
      <c r="B116" s="151"/>
      <c r="C116" s="151"/>
      <c r="D116" s="151"/>
      <c r="E116" s="57">
        <v>4</v>
      </c>
    </row>
    <row r="117" spans="1:5" s="39" customFormat="1" ht="15" customHeight="1" x14ac:dyDescent="0.25">
      <c r="A117" s="49">
        <v>54</v>
      </c>
      <c r="B117" s="56" t="s">
        <v>61</v>
      </c>
      <c r="C117" s="50">
        <v>40205</v>
      </c>
      <c r="D117" s="59" t="s">
        <v>87</v>
      </c>
      <c r="E117" s="55">
        <v>4</v>
      </c>
    </row>
    <row r="118" spans="1:5" s="39" customFormat="1" ht="15" customHeight="1" x14ac:dyDescent="0.25">
      <c r="A118" s="150" t="s">
        <v>216</v>
      </c>
      <c r="B118" s="151"/>
      <c r="C118" s="151"/>
      <c r="D118" s="151"/>
      <c r="E118" s="57">
        <v>6</v>
      </c>
    </row>
    <row r="119" spans="1:5" s="39" customFormat="1" ht="15" customHeight="1" x14ac:dyDescent="0.25">
      <c r="A119" s="49">
        <v>55</v>
      </c>
      <c r="B119" s="56" t="s">
        <v>60</v>
      </c>
      <c r="C119" s="50">
        <v>90244</v>
      </c>
      <c r="D119" s="74" t="s">
        <v>216</v>
      </c>
      <c r="E119" s="55">
        <v>4.2</v>
      </c>
    </row>
    <row r="120" spans="1:5" s="39" customFormat="1" ht="15" customHeight="1" x14ac:dyDescent="0.25">
      <c r="A120" s="49">
        <v>56</v>
      </c>
      <c r="B120" s="56" t="s">
        <v>60</v>
      </c>
      <c r="C120" s="50">
        <v>90245</v>
      </c>
      <c r="D120" s="74" t="s">
        <v>217</v>
      </c>
      <c r="E120" s="55">
        <v>1.8</v>
      </c>
    </row>
    <row r="121" spans="1:5" s="39" customFormat="1" ht="15" customHeight="1" x14ac:dyDescent="0.25">
      <c r="A121" s="150" t="s">
        <v>214</v>
      </c>
      <c r="B121" s="151"/>
      <c r="C121" s="151"/>
      <c r="D121" s="151"/>
      <c r="E121" s="57">
        <v>6</v>
      </c>
    </row>
    <row r="122" spans="1:5" s="39" customFormat="1" ht="15" customHeight="1" x14ac:dyDescent="0.25">
      <c r="A122" s="49">
        <v>57</v>
      </c>
      <c r="B122" s="56" t="s">
        <v>60</v>
      </c>
      <c r="C122" s="50">
        <v>90288</v>
      </c>
      <c r="D122" s="76" t="s">
        <v>214</v>
      </c>
      <c r="E122" s="55">
        <v>4.2</v>
      </c>
    </row>
    <row r="123" spans="1:5" s="39" customFormat="1" ht="15" customHeight="1" x14ac:dyDescent="0.25">
      <c r="A123" s="49">
        <v>58</v>
      </c>
      <c r="B123" s="56" t="s">
        <v>60</v>
      </c>
      <c r="C123" s="50">
        <v>90289</v>
      </c>
      <c r="D123" s="74" t="s">
        <v>215</v>
      </c>
      <c r="E123" s="55">
        <v>1.8</v>
      </c>
    </row>
    <row r="124" spans="1:5" s="39" customFormat="1" ht="15" customHeight="1" x14ac:dyDescent="0.25">
      <c r="A124" s="150" t="s">
        <v>213</v>
      </c>
      <c r="B124" s="151"/>
      <c r="C124" s="151"/>
      <c r="D124" s="151"/>
      <c r="E124" s="57">
        <v>6</v>
      </c>
    </row>
    <row r="125" spans="1:5" s="39" customFormat="1" ht="15" customHeight="1" x14ac:dyDescent="0.25">
      <c r="A125" s="49">
        <v>59</v>
      </c>
      <c r="B125" s="56" t="s">
        <v>60</v>
      </c>
      <c r="C125" s="50">
        <v>63306</v>
      </c>
      <c r="D125" s="76" t="s">
        <v>213</v>
      </c>
      <c r="E125" s="55">
        <v>6</v>
      </c>
    </row>
    <row r="126" spans="1:5" s="39" customFormat="1" ht="15" customHeight="1" x14ac:dyDescent="0.25">
      <c r="A126" s="150" t="s">
        <v>209</v>
      </c>
      <c r="B126" s="151"/>
      <c r="C126" s="151"/>
      <c r="D126" s="151"/>
      <c r="E126" s="57">
        <v>6</v>
      </c>
    </row>
    <row r="127" spans="1:5" s="39" customFormat="1" ht="15" customHeight="1" x14ac:dyDescent="0.25">
      <c r="A127" s="49">
        <v>60</v>
      </c>
      <c r="B127" s="56" t="s">
        <v>60</v>
      </c>
      <c r="C127" s="50">
        <v>90182</v>
      </c>
      <c r="D127" s="59" t="s">
        <v>209</v>
      </c>
      <c r="E127" s="55">
        <v>6</v>
      </c>
    </row>
    <row r="128" spans="1:5" s="39" customFormat="1" ht="15" customHeight="1" x14ac:dyDescent="0.25">
      <c r="A128" s="150" t="s">
        <v>212</v>
      </c>
      <c r="B128" s="151"/>
      <c r="C128" s="151"/>
      <c r="D128" s="151"/>
      <c r="E128" s="57">
        <v>6</v>
      </c>
    </row>
    <row r="129" spans="1:5" s="39" customFormat="1" ht="15" customHeight="1" x14ac:dyDescent="0.25">
      <c r="A129" s="49">
        <v>61</v>
      </c>
      <c r="B129" s="56" t="s">
        <v>60</v>
      </c>
      <c r="C129" s="50">
        <v>90181</v>
      </c>
      <c r="D129" s="74" t="s">
        <v>212</v>
      </c>
      <c r="E129" s="55">
        <v>6</v>
      </c>
    </row>
    <row r="130" spans="1:5" s="39" customFormat="1" ht="15" customHeight="1" x14ac:dyDescent="0.25">
      <c r="A130" s="150" t="s">
        <v>143</v>
      </c>
      <c r="B130" s="151"/>
      <c r="C130" s="151"/>
      <c r="D130" s="151"/>
      <c r="E130" s="57">
        <v>6</v>
      </c>
    </row>
    <row r="131" spans="1:5" s="39" customFormat="1" ht="15" customHeight="1" x14ac:dyDescent="0.25">
      <c r="A131" s="49">
        <v>62</v>
      </c>
      <c r="B131" s="56" t="s">
        <v>60</v>
      </c>
      <c r="C131" s="50">
        <v>90286</v>
      </c>
      <c r="D131" s="59" t="s">
        <v>143</v>
      </c>
      <c r="E131" s="55">
        <v>6</v>
      </c>
    </row>
    <row r="132" spans="1:5" s="39" customFormat="1" ht="15" customHeight="1" x14ac:dyDescent="0.25">
      <c r="A132" s="150" t="s">
        <v>144</v>
      </c>
      <c r="B132" s="151"/>
      <c r="C132" s="151"/>
      <c r="D132" s="151"/>
      <c r="E132" s="57">
        <v>6</v>
      </c>
    </row>
    <row r="133" spans="1:5" s="39" customFormat="1" ht="15" customHeight="1" x14ac:dyDescent="0.25">
      <c r="A133" s="49">
        <v>63</v>
      </c>
      <c r="B133" s="56" t="s">
        <v>60</v>
      </c>
      <c r="C133" s="50">
        <v>90262</v>
      </c>
      <c r="D133" s="59" t="s">
        <v>144</v>
      </c>
      <c r="E133" s="55">
        <v>6</v>
      </c>
    </row>
    <row r="134" spans="1:5" s="39" customFormat="1" ht="15" customHeight="1" x14ac:dyDescent="0.25">
      <c r="A134" s="150" t="s">
        <v>145</v>
      </c>
      <c r="B134" s="151"/>
      <c r="C134" s="151"/>
      <c r="D134" s="151"/>
      <c r="E134" s="57">
        <v>6</v>
      </c>
    </row>
    <row r="135" spans="1:5" s="39" customFormat="1" ht="15" customHeight="1" x14ac:dyDescent="0.25">
      <c r="A135" s="49">
        <v>64</v>
      </c>
      <c r="B135" s="56" t="s">
        <v>60</v>
      </c>
      <c r="C135" s="50">
        <v>90285</v>
      </c>
      <c r="D135" s="59" t="s">
        <v>145</v>
      </c>
      <c r="E135" s="55">
        <v>6</v>
      </c>
    </row>
    <row r="136" spans="1:5" s="39" customFormat="1" ht="15" customHeight="1" x14ac:dyDescent="0.25">
      <c r="A136" s="150" t="s">
        <v>146</v>
      </c>
      <c r="B136" s="151"/>
      <c r="C136" s="151"/>
      <c r="D136" s="151"/>
      <c r="E136" s="57">
        <v>6</v>
      </c>
    </row>
    <row r="137" spans="1:5" s="39" customFormat="1" ht="15" customHeight="1" x14ac:dyDescent="0.25">
      <c r="A137" s="49">
        <v>65</v>
      </c>
      <c r="B137" s="56" t="s">
        <v>60</v>
      </c>
      <c r="C137" s="50">
        <v>90268</v>
      </c>
      <c r="D137" s="59" t="s">
        <v>146</v>
      </c>
      <c r="E137" s="55">
        <v>6</v>
      </c>
    </row>
    <row r="138" spans="1:5" s="39" customFormat="1" ht="15" customHeight="1" x14ac:dyDescent="0.25">
      <c r="A138" s="150" t="s">
        <v>71</v>
      </c>
      <c r="B138" s="151"/>
      <c r="C138" s="151"/>
      <c r="D138" s="151"/>
      <c r="E138" s="57">
        <v>6</v>
      </c>
    </row>
    <row r="139" spans="1:5" s="39" customFormat="1" ht="15" customHeight="1" x14ac:dyDescent="0.25">
      <c r="A139" s="49">
        <v>66</v>
      </c>
      <c r="B139" s="56" t="s">
        <v>60</v>
      </c>
      <c r="C139" s="50">
        <v>90133</v>
      </c>
      <c r="D139" s="59" t="s">
        <v>71</v>
      </c>
      <c r="E139" s="55">
        <v>6</v>
      </c>
    </row>
    <row r="140" spans="1:5" s="39" customFormat="1" ht="15" customHeight="1" x14ac:dyDescent="0.25">
      <c r="A140" s="150" t="s">
        <v>70</v>
      </c>
      <c r="B140" s="151"/>
      <c r="C140" s="151"/>
      <c r="D140" s="151"/>
      <c r="E140" s="57">
        <v>6</v>
      </c>
    </row>
    <row r="141" spans="1:5" s="39" customFormat="1" ht="15" customHeight="1" x14ac:dyDescent="0.25">
      <c r="A141" s="49">
        <v>67</v>
      </c>
      <c r="B141" s="56" t="s">
        <v>60</v>
      </c>
      <c r="C141" s="50">
        <v>90115</v>
      </c>
      <c r="D141" s="59" t="s">
        <v>70</v>
      </c>
      <c r="E141" s="55">
        <v>6</v>
      </c>
    </row>
    <row r="142" spans="1:5" s="39" customFormat="1" ht="15" customHeight="1" x14ac:dyDescent="0.25">
      <c r="A142" s="150" t="s">
        <v>207</v>
      </c>
      <c r="B142" s="151"/>
      <c r="C142" s="151"/>
      <c r="D142" s="151"/>
      <c r="E142" s="57">
        <v>6</v>
      </c>
    </row>
    <row r="143" spans="1:5" s="39" customFormat="1" ht="15" customHeight="1" x14ac:dyDescent="0.25">
      <c r="A143" s="49">
        <v>68</v>
      </c>
      <c r="B143" s="56" t="s">
        <v>60</v>
      </c>
      <c r="C143" s="50">
        <v>63305</v>
      </c>
      <c r="D143" s="74" t="s">
        <v>207</v>
      </c>
      <c r="E143" s="55">
        <v>6</v>
      </c>
    </row>
    <row r="144" spans="1:5" s="39" customFormat="1" ht="15" customHeight="1" x14ac:dyDescent="0.25">
      <c r="A144" s="150" t="s">
        <v>206</v>
      </c>
      <c r="B144" s="151"/>
      <c r="C144" s="151"/>
      <c r="D144" s="151"/>
      <c r="E144" s="57">
        <v>6</v>
      </c>
    </row>
    <row r="145" spans="1:5" s="39" customFormat="1" ht="15" customHeight="1" x14ac:dyDescent="0.25">
      <c r="A145" s="49">
        <v>69</v>
      </c>
      <c r="B145" s="56" t="s">
        <v>60</v>
      </c>
      <c r="C145" s="50">
        <v>63304</v>
      </c>
      <c r="D145" s="74" t="s">
        <v>206</v>
      </c>
      <c r="E145" s="55">
        <v>6</v>
      </c>
    </row>
    <row r="146" spans="1:5" s="39" customFormat="1" ht="15" customHeight="1" x14ac:dyDescent="0.25">
      <c r="A146" s="150" t="s">
        <v>205</v>
      </c>
      <c r="B146" s="151"/>
      <c r="C146" s="151"/>
      <c r="D146" s="151"/>
      <c r="E146" s="57">
        <v>6</v>
      </c>
    </row>
    <row r="147" spans="1:5" s="39" customFormat="1" ht="15" customHeight="1" x14ac:dyDescent="0.25">
      <c r="A147" s="49">
        <v>70</v>
      </c>
      <c r="B147" s="56" t="s">
        <v>60</v>
      </c>
      <c r="C147" s="50">
        <v>63303</v>
      </c>
      <c r="D147" s="74" t="s">
        <v>205</v>
      </c>
      <c r="E147" s="55">
        <v>6</v>
      </c>
    </row>
    <row r="148" spans="1:5" s="39" customFormat="1" ht="15" customHeight="1" x14ac:dyDescent="0.25">
      <c r="A148" s="150" t="s">
        <v>147</v>
      </c>
      <c r="B148" s="151"/>
      <c r="C148" s="151"/>
      <c r="D148" s="151"/>
      <c r="E148" s="57">
        <v>6</v>
      </c>
    </row>
    <row r="149" spans="1:5" s="39" customFormat="1" ht="15" customHeight="1" x14ac:dyDescent="0.25">
      <c r="A149" s="49">
        <v>71</v>
      </c>
      <c r="B149" s="56" t="s">
        <v>60</v>
      </c>
      <c r="C149" s="50">
        <v>90283</v>
      </c>
      <c r="D149" s="59" t="s">
        <v>147</v>
      </c>
      <c r="E149" s="55">
        <v>6</v>
      </c>
    </row>
    <row r="150" spans="1:5" s="39" customFormat="1" ht="15" customHeight="1" x14ac:dyDescent="0.25">
      <c r="A150" s="150" t="s">
        <v>148</v>
      </c>
      <c r="B150" s="151"/>
      <c r="C150" s="151"/>
      <c r="D150" s="151"/>
      <c r="E150" s="57">
        <v>6</v>
      </c>
    </row>
    <row r="151" spans="1:5" s="39" customFormat="1" ht="15" customHeight="1" x14ac:dyDescent="0.25">
      <c r="A151" s="49">
        <v>72</v>
      </c>
      <c r="B151" s="56" t="s">
        <v>60</v>
      </c>
      <c r="C151" s="50">
        <v>90284</v>
      </c>
      <c r="D151" s="59" t="s">
        <v>148</v>
      </c>
      <c r="E151" s="55">
        <v>6</v>
      </c>
    </row>
    <row r="152" spans="1:5" s="39" customFormat="1" ht="15" customHeight="1" x14ac:dyDescent="0.25">
      <c r="A152" s="150" t="s">
        <v>149</v>
      </c>
      <c r="B152" s="151"/>
      <c r="C152" s="151"/>
      <c r="D152" s="151"/>
      <c r="E152" s="57">
        <v>6</v>
      </c>
    </row>
    <row r="153" spans="1:5" s="39" customFormat="1" ht="15" customHeight="1" x14ac:dyDescent="0.25">
      <c r="A153" s="49">
        <v>73</v>
      </c>
      <c r="B153" s="56" t="s">
        <v>60</v>
      </c>
      <c r="C153" s="50">
        <v>90287</v>
      </c>
      <c r="D153" s="59" t="s">
        <v>149</v>
      </c>
      <c r="E153" s="55">
        <v>6</v>
      </c>
    </row>
    <row r="154" spans="1:5" s="39" customFormat="1" ht="15" customHeight="1" x14ac:dyDescent="0.25">
      <c r="A154" s="150" t="s">
        <v>67</v>
      </c>
      <c r="B154" s="151"/>
      <c r="C154" s="151"/>
      <c r="D154" s="151"/>
      <c r="E154" s="57">
        <v>6</v>
      </c>
    </row>
    <row r="155" spans="1:5" s="39" customFormat="1" ht="15" customHeight="1" x14ac:dyDescent="0.25">
      <c r="A155" s="49">
        <v>74</v>
      </c>
      <c r="B155" s="56" t="s">
        <v>60</v>
      </c>
      <c r="C155" s="50">
        <v>90135</v>
      </c>
      <c r="D155" s="59" t="s">
        <v>67</v>
      </c>
      <c r="E155" s="55">
        <v>6</v>
      </c>
    </row>
    <row r="156" spans="1:5" s="39" customFormat="1" ht="15" customHeight="1" x14ac:dyDescent="0.25">
      <c r="A156" s="150" t="s">
        <v>89</v>
      </c>
      <c r="B156" s="151"/>
      <c r="C156" s="151"/>
      <c r="D156" s="151"/>
      <c r="E156" s="57">
        <v>6</v>
      </c>
    </row>
    <row r="157" spans="1:5" s="39" customFormat="1" ht="15" customHeight="1" x14ac:dyDescent="0.25">
      <c r="A157" s="49">
        <v>75</v>
      </c>
      <c r="B157" s="56" t="s">
        <v>60</v>
      </c>
      <c r="C157" s="50">
        <v>90294</v>
      </c>
      <c r="D157" s="59" t="s">
        <v>89</v>
      </c>
      <c r="E157" s="55">
        <v>6</v>
      </c>
    </row>
    <row r="158" spans="1:5" s="39" customFormat="1" ht="15" customHeight="1" x14ac:dyDescent="0.25">
      <c r="A158" s="150" t="s">
        <v>150</v>
      </c>
      <c r="B158" s="151"/>
      <c r="C158" s="151"/>
      <c r="D158" s="151"/>
      <c r="E158" s="57">
        <v>6</v>
      </c>
    </row>
    <row r="159" spans="1:5" s="39" customFormat="1" ht="15" customHeight="1" x14ac:dyDescent="0.25">
      <c r="A159" s="49">
        <v>76</v>
      </c>
      <c r="B159" s="56" t="s">
        <v>60</v>
      </c>
      <c r="C159" s="50">
        <v>90121</v>
      </c>
      <c r="D159" s="77" t="s">
        <v>150</v>
      </c>
      <c r="E159" s="55">
        <v>4.8</v>
      </c>
    </row>
    <row r="160" spans="1:5" s="39" customFormat="1" ht="15" customHeight="1" x14ac:dyDescent="0.25">
      <c r="A160" s="49">
        <v>77</v>
      </c>
      <c r="B160" s="56" t="s">
        <v>60</v>
      </c>
      <c r="C160" s="50">
        <v>90252</v>
      </c>
      <c r="D160" s="77" t="s">
        <v>226</v>
      </c>
      <c r="E160" s="55">
        <v>1.2</v>
      </c>
    </row>
    <row r="161" spans="1:5" s="39" customFormat="1" ht="15" customHeight="1" x14ac:dyDescent="0.25">
      <c r="A161" s="150" t="s">
        <v>74</v>
      </c>
      <c r="B161" s="151"/>
      <c r="C161" s="151"/>
      <c r="D161" s="151"/>
      <c r="E161" s="57">
        <v>6</v>
      </c>
    </row>
    <row r="162" spans="1:5" s="39" customFormat="1" ht="15" customHeight="1" x14ac:dyDescent="0.25">
      <c r="A162" s="49">
        <v>78</v>
      </c>
      <c r="B162" s="56" t="s">
        <v>60</v>
      </c>
      <c r="C162" s="50">
        <v>90275</v>
      </c>
      <c r="D162" s="59" t="s">
        <v>74</v>
      </c>
      <c r="E162" s="55">
        <v>6</v>
      </c>
    </row>
    <row r="163" spans="1:5" s="39" customFormat="1" ht="15" customHeight="1" x14ac:dyDescent="0.25">
      <c r="A163" s="150" t="s">
        <v>151</v>
      </c>
      <c r="B163" s="151"/>
      <c r="C163" s="151"/>
      <c r="D163" s="151"/>
      <c r="E163" s="57">
        <v>6</v>
      </c>
    </row>
    <row r="164" spans="1:5" s="39" customFormat="1" ht="15" customHeight="1" x14ac:dyDescent="0.25">
      <c r="A164" s="49">
        <v>79</v>
      </c>
      <c r="B164" s="56" t="s">
        <v>60</v>
      </c>
      <c r="C164" s="50">
        <v>90075</v>
      </c>
      <c r="D164" s="59" t="s">
        <v>151</v>
      </c>
      <c r="E164" s="55">
        <v>6</v>
      </c>
    </row>
    <row r="165" spans="1:5" s="39" customFormat="1" ht="15" customHeight="1" x14ac:dyDescent="0.25">
      <c r="A165" s="150" t="s">
        <v>152</v>
      </c>
      <c r="B165" s="151"/>
      <c r="C165" s="151"/>
      <c r="D165" s="151"/>
      <c r="E165" s="57">
        <v>6</v>
      </c>
    </row>
    <row r="166" spans="1:5" s="39" customFormat="1" ht="15" customHeight="1" x14ac:dyDescent="0.25">
      <c r="A166" s="49">
        <v>80</v>
      </c>
      <c r="B166" s="56" t="s">
        <v>60</v>
      </c>
      <c r="C166" s="50">
        <v>90292</v>
      </c>
      <c r="D166" s="59" t="s">
        <v>152</v>
      </c>
      <c r="E166" s="55">
        <v>6</v>
      </c>
    </row>
    <row r="167" spans="1:5" s="39" customFormat="1" ht="15" customHeight="1" x14ac:dyDescent="0.25">
      <c r="A167" s="150" t="s">
        <v>153</v>
      </c>
      <c r="B167" s="151"/>
      <c r="C167" s="151"/>
      <c r="D167" s="151"/>
      <c r="E167" s="57">
        <v>6</v>
      </c>
    </row>
    <row r="168" spans="1:5" s="39" customFormat="1" ht="15" customHeight="1" x14ac:dyDescent="0.25">
      <c r="A168" s="49">
        <v>81</v>
      </c>
      <c r="B168" s="56" t="s">
        <v>60</v>
      </c>
      <c r="C168" s="50">
        <v>90265</v>
      </c>
      <c r="D168" s="59" t="s">
        <v>153</v>
      </c>
      <c r="E168" s="55">
        <v>6</v>
      </c>
    </row>
    <row r="169" spans="1:5" s="39" customFormat="1" ht="15" customHeight="1" x14ac:dyDescent="0.25">
      <c r="A169" s="150" t="s">
        <v>154</v>
      </c>
      <c r="B169" s="151"/>
      <c r="C169" s="151"/>
      <c r="D169" s="151"/>
      <c r="E169" s="57">
        <v>6</v>
      </c>
    </row>
    <row r="170" spans="1:5" s="39" customFormat="1" ht="15" customHeight="1" x14ac:dyDescent="0.25">
      <c r="A170" s="49">
        <v>82</v>
      </c>
      <c r="B170" s="56" t="s">
        <v>60</v>
      </c>
      <c r="C170" s="50">
        <v>90137</v>
      </c>
      <c r="D170" s="59" t="s">
        <v>154</v>
      </c>
      <c r="E170" s="55">
        <v>6</v>
      </c>
    </row>
    <row r="171" spans="1:5" s="39" customFormat="1" ht="15" customHeight="1" x14ac:dyDescent="0.25">
      <c r="A171" s="150" t="s">
        <v>69</v>
      </c>
      <c r="B171" s="151"/>
      <c r="C171" s="151"/>
      <c r="D171" s="151"/>
      <c r="E171" s="57">
        <v>6</v>
      </c>
    </row>
    <row r="172" spans="1:5" s="39" customFormat="1" ht="15" customHeight="1" x14ac:dyDescent="0.25">
      <c r="A172" s="49">
        <v>83</v>
      </c>
      <c r="B172" s="56" t="s">
        <v>60</v>
      </c>
      <c r="C172" s="50">
        <v>90132</v>
      </c>
      <c r="D172" s="59" t="s">
        <v>69</v>
      </c>
      <c r="E172" s="55">
        <v>6</v>
      </c>
    </row>
    <row r="173" spans="1:5" s="39" customFormat="1" ht="15" customHeight="1" x14ac:dyDescent="0.25">
      <c r="A173" s="150" t="s">
        <v>155</v>
      </c>
      <c r="B173" s="151"/>
      <c r="C173" s="151"/>
      <c r="D173" s="151"/>
      <c r="E173" s="57">
        <v>6</v>
      </c>
    </row>
    <row r="174" spans="1:5" s="39" customFormat="1" ht="15" customHeight="1" x14ac:dyDescent="0.25">
      <c r="A174" s="49">
        <v>84</v>
      </c>
      <c r="B174" s="56" t="s">
        <v>60</v>
      </c>
      <c r="C174" s="50">
        <v>90258</v>
      </c>
      <c r="D174" s="59" t="s">
        <v>68</v>
      </c>
      <c r="E174" s="55">
        <v>6</v>
      </c>
    </row>
    <row r="175" spans="1:5" s="39" customFormat="1" ht="15" customHeight="1" x14ac:dyDescent="0.25">
      <c r="A175" s="150" t="s">
        <v>156</v>
      </c>
      <c r="B175" s="151"/>
      <c r="C175" s="151"/>
      <c r="D175" s="151"/>
      <c r="E175" s="57">
        <v>6</v>
      </c>
    </row>
    <row r="176" spans="1:5" s="39" customFormat="1" ht="15" customHeight="1" x14ac:dyDescent="0.25">
      <c r="A176" s="49">
        <v>85</v>
      </c>
      <c r="B176" s="56" t="s">
        <v>60</v>
      </c>
      <c r="C176" s="50">
        <v>90013</v>
      </c>
      <c r="D176" s="59" t="s">
        <v>156</v>
      </c>
      <c r="E176" s="55">
        <v>3</v>
      </c>
    </row>
    <row r="177" spans="1:5" s="39" customFormat="1" ht="15" customHeight="1" x14ac:dyDescent="0.25">
      <c r="A177" s="49">
        <v>86</v>
      </c>
      <c r="B177" s="56" t="s">
        <v>60</v>
      </c>
      <c r="C177" s="50">
        <v>90272</v>
      </c>
      <c r="D177" s="77" t="s">
        <v>203</v>
      </c>
      <c r="E177" s="55">
        <v>3</v>
      </c>
    </row>
    <row r="178" spans="1:5" s="39" customFormat="1" ht="15" customHeight="1" x14ac:dyDescent="0.25">
      <c r="A178" s="150" t="s">
        <v>157</v>
      </c>
      <c r="B178" s="151"/>
      <c r="C178" s="151"/>
      <c r="D178" s="151"/>
      <c r="E178" s="57">
        <v>6</v>
      </c>
    </row>
    <row r="179" spans="1:5" s="39" customFormat="1" ht="15" customHeight="1" x14ac:dyDescent="0.25">
      <c r="A179" s="49">
        <v>87</v>
      </c>
      <c r="B179" s="56" t="s">
        <v>60</v>
      </c>
      <c r="C179" s="50">
        <v>90012</v>
      </c>
      <c r="D179" s="59" t="s">
        <v>157</v>
      </c>
      <c r="E179" s="55">
        <v>6</v>
      </c>
    </row>
    <row r="180" spans="1:5" s="39" customFormat="1" ht="15" customHeight="1" x14ac:dyDescent="0.25">
      <c r="A180" s="150" t="s">
        <v>158</v>
      </c>
      <c r="B180" s="151"/>
      <c r="C180" s="151"/>
      <c r="D180" s="151"/>
      <c r="E180" s="57">
        <v>6</v>
      </c>
    </row>
    <row r="181" spans="1:5" s="39" customFormat="1" ht="15" customHeight="1" x14ac:dyDescent="0.25">
      <c r="A181" s="49">
        <v>88</v>
      </c>
      <c r="B181" s="56" t="s">
        <v>60</v>
      </c>
      <c r="C181" s="50">
        <v>90293</v>
      </c>
      <c r="D181" s="59" t="s">
        <v>158</v>
      </c>
      <c r="E181" s="55">
        <v>6</v>
      </c>
    </row>
    <row r="182" spans="1:5" s="39" customFormat="1" ht="15" customHeight="1" x14ac:dyDescent="0.25">
      <c r="A182" s="150" t="s">
        <v>159</v>
      </c>
      <c r="B182" s="151"/>
      <c r="C182" s="151"/>
      <c r="D182" s="151"/>
      <c r="E182" s="57">
        <v>6</v>
      </c>
    </row>
    <row r="183" spans="1:5" s="39" customFormat="1" ht="15" customHeight="1" x14ac:dyDescent="0.25">
      <c r="A183" s="49">
        <v>89</v>
      </c>
      <c r="B183" s="56" t="s">
        <v>60</v>
      </c>
      <c r="C183" s="50">
        <v>90174</v>
      </c>
      <c r="D183" s="59" t="s">
        <v>159</v>
      </c>
      <c r="E183" s="55">
        <v>6</v>
      </c>
    </row>
    <row r="184" spans="1:5" s="39" customFormat="1" ht="15" customHeight="1" x14ac:dyDescent="0.25">
      <c r="A184" s="150" t="s">
        <v>91</v>
      </c>
      <c r="B184" s="151"/>
      <c r="C184" s="151"/>
      <c r="D184" s="151"/>
      <c r="E184" s="57">
        <v>6</v>
      </c>
    </row>
    <row r="185" spans="1:5" s="39" customFormat="1" ht="15" customHeight="1" x14ac:dyDescent="0.25">
      <c r="A185" s="49">
        <v>90</v>
      </c>
      <c r="B185" s="56" t="s">
        <v>60</v>
      </c>
      <c r="C185" s="50">
        <v>90088</v>
      </c>
      <c r="D185" s="59" t="s">
        <v>91</v>
      </c>
      <c r="E185" s="55">
        <v>6</v>
      </c>
    </row>
    <row r="186" spans="1:5" s="39" customFormat="1" ht="15" customHeight="1" x14ac:dyDescent="0.25">
      <c r="A186" s="150" t="s">
        <v>92</v>
      </c>
      <c r="B186" s="151"/>
      <c r="C186" s="151"/>
      <c r="D186" s="151"/>
      <c r="E186" s="57">
        <v>6</v>
      </c>
    </row>
    <row r="187" spans="1:5" s="39" customFormat="1" ht="15" customHeight="1" x14ac:dyDescent="0.25">
      <c r="A187" s="49">
        <v>91</v>
      </c>
      <c r="B187" s="56" t="s">
        <v>60</v>
      </c>
      <c r="C187" s="50">
        <v>90223</v>
      </c>
      <c r="D187" s="59" t="s">
        <v>92</v>
      </c>
      <c r="E187" s="55">
        <v>6</v>
      </c>
    </row>
    <row r="188" spans="1:5" s="39" customFormat="1" ht="15" customHeight="1" x14ac:dyDescent="0.25">
      <c r="A188" s="150" t="s">
        <v>227</v>
      </c>
      <c r="B188" s="151"/>
      <c r="C188" s="151"/>
      <c r="D188" s="151"/>
      <c r="E188" s="57">
        <v>6</v>
      </c>
    </row>
    <row r="189" spans="1:5" s="39" customFormat="1" ht="15" customHeight="1" x14ac:dyDescent="0.25">
      <c r="A189" s="49">
        <v>92</v>
      </c>
      <c r="B189" s="56" t="s">
        <v>60</v>
      </c>
      <c r="C189" s="50">
        <v>40344</v>
      </c>
      <c r="D189" t="s">
        <v>227</v>
      </c>
      <c r="E189" s="55">
        <v>6</v>
      </c>
    </row>
    <row r="190" spans="1:5" s="39" customFormat="1" ht="15" customHeight="1" x14ac:dyDescent="0.25">
      <c r="A190" s="150" t="s">
        <v>228</v>
      </c>
      <c r="B190" s="151"/>
      <c r="C190" s="151"/>
      <c r="D190" s="151"/>
      <c r="E190" s="57">
        <v>6</v>
      </c>
    </row>
    <row r="191" spans="1:5" s="39" customFormat="1" ht="15" customHeight="1" x14ac:dyDescent="0.25">
      <c r="A191" s="49">
        <v>93</v>
      </c>
      <c r="B191" s="56" t="s">
        <v>60</v>
      </c>
      <c r="C191" s="50">
        <v>40343</v>
      </c>
      <c r="D191" t="s">
        <v>228</v>
      </c>
      <c r="E191" s="55">
        <v>6</v>
      </c>
    </row>
    <row r="192" spans="1:5" s="39" customFormat="1" ht="15" customHeight="1" x14ac:dyDescent="0.25">
      <c r="A192" s="150" t="s">
        <v>229</v>
      </c>
      <c r="B192" s="151"/>
      <c r="C192" s="151"/>
      <c r="D192" s="151"/>
      <c r="E192" s="57">
        <v>6</v>
      </c>
    </row>
    <row r="193" spans="1:5" s="39" customFormat="1" ht="15" customHeight="1" x14ac:dyDescent="0.25">
      <c r="A193" s="49">
        <v>94</v>
      </c>
      <c r="B193" s="56" t="s">
        <v>60</v>
      </c>
      <c r="C193" s="50">
        <v>40342</v>
      </c>
      <c r="D193" t="s">
        <v>229</v>
      </c>
      <c r="E193" s="55">
        <v>6</v>
      </c>
    </row>
    <row r="194" spans="1:5" s="39" customFormat="1" ht="15" customHeight="1" x14ac:dyDescent="0.25">
      <c r="A194" s="150" t="s">
        <v>230</v>
      </c>
      <c r="B194" s="151"/>
      <c r="C194" s="151"/>
      <c r="D194" s="151"/>
      <c r="E194" s="57">
        <v>6</v>
      </c>
    </row>
    <row r="195" spans="1:5" s="39" customFormat="1" ht="15" customHeight="1" x14ac:dyDescent="0.25">
      <c r="A195" s="49">
        <v>95</v>
      </c>
      <c r="B195" s="56" t="s">
        <v>60</v>
      </c>
      <c r="C195" s="50">
        <v>40345</v>
      </c>
      <c r="D195" t="s">
        <v>230</v>
      </c>
      <c r="E195" s="55">
        <v>6</v>
      </c>
    </row>
    <row r="196" spans="1:5" s="39" customFormat="1" ht="15" customHeight="1" x14ac:dyDescent="0.25">
      <c r="A196" s="150" t="s">
        <v>231</v>
      </c>
      <c r="B196" s="151"/>
      <c r="C196" s="151"/>
      <c r="D196" s="151"/>
      <c r="E196" s="57">
        <v>12</v>
      </c>
    </row>
    <row r="197" spans="1:5" s="39" customFormat="1" ht="15" customHeight="1" x14ac:dyDescent="0.25">
      <c r="A197" s="49">
        <v>96</v>
      </c>
      <c r="B197" s="56" t="s">
        <v>60</v>
      </c>
      <c r="C197" s="50">
        <v>90276</v>
      </c>
      <c r="D197" t="s">
        <v>231</v>
      </c>
      <c r="E197" s="55">
        <v>12</v>
      </c>
    </row>
    <row r="198" spans="1:5" s="39" customFormat="1" ht="15" customHeight="1" x14ac:dyDescent="0.25">
      <c r="A198" s="150" t="s">
        <v>198</v>
      </c>
      <c r="B198" s="151"/>
      <c r="C198" s="151"/>
      <c r="D198" s="151"/>
      <c r="E198" s="57">
        <v>6</v>
      </c>
    </row>
    <row r="199" spans="1:5" s="39" customFormat="1" ht="15" customHeight="1" x14ac:dyDescent="0.25">
      <c r="A199" s="160" t="s">
        <v>197</v>
      </c>
      <c r="B199" s="161"/>
      <c r="C199" s="161"/>
      <c r="D199" s="161"/>
      <c r="E199" s="71"/>
    </row>
    <row r="200" spans="1:5" s="39" customFormat="1" ht="15" customHeight="1" x14ac:dyDescent="0.25">
      <c r="A200" s="49">
        <v>97</v>
      </c>
      <c r="B200" s="56" t="s">
        <v>60</v>
      </c>
      <c r="C200" s="50">
        <v>63317</v>
      </c>
      <c r="D200" s="72" t="s">
        <v>199</v>
      </c>
      <c r="E200" s="75"/>
    </row>
    <row r="201" spans="1:5" s="39" customFormat="1" ht="15" customHeight="1" x14ac:dyDescent="0.25">
      <c r="A201" s="49">
        <v>98</v>
      </c>
      <c r="B201" s="56" t="s">
        <v>60</v>
      </c>
      <c r="C201" s="50">
        <v>63318</v>
      </c>
      <c r="D201" s="72" t="s">
        <v>199</v>
      </c>
      <c r="E201" s="73"/>
    </row>
    <row r="202" spans="1:5" s="39" customFormat="1" ht="15" customHeight="1" x14ac:dyDescent="0.25">
      <c r="A202" s="49">
        <v>99</v>
      </c>
      <c r="B202" s="56" t="s">
        <v>60</v>
      </c>
      <c r="C202" s="50">
        <v>63319</v>
      </c>
      <c r="D202" s="72" t="s">
        <v>199</v>
      </c>
      <c r="E202" s="73"/>
    </row>
    <row r="203" spans="1:5" s="39" customFormat="1" ht="15" customHeight="1" x14ac:dyDescent="0.25">
      <c r="A203" s="49">
        <v>100</v>
      </c>
      <c r="B203" s="56" t="s">
        <v>60</v>
      </c>
      <c r="C203" s="50">
        <v>63320</v>
      </c>
      <c r="D203" s="72" t="s">
        <v>199</v>
      </c>
      <c r="E203" s="73"/>
    </row>
    <row r="204" spans="1:5" s="39" customFormat="1" ht="15" customHeight="1" x14ac:dyDescent="0.25">
      <c r="A204" s="49">
        <v>101</v>
      </c>
      <c r="B204" s="56" t="s">
        <v>60</v>
      </c>
      <c r="C204" s="50">
        <v>63321</v>
      </c>
      <c r="D204" s="72" t="s">
        <v>199</v>
      </c>
      <c r="E204" s="73"/>
    </row>
    <row r="205" spans="1:5" s="39" customFormat="1" ht="15" customHeight="1" x14ac:dyDescent="0.25">
      <c r="A205" s="160" t="s">
        <v>108</v>
      </c>
      <c r="B205" s="161"/>
      <c r="C205" s="161"/>
      <c r="D205" s="161"/>
      <c r="E205" s="71"/>
    </row>
    <row r="206" spans="1:5" s="39" customFormat="1" ht="15" customHeight="1" x14ac:dyDescent="0.25">
      <c r="A206" s="49">
        <v>102</v>
      </c>
      <c r="B206" s="56" t="s">
        <v>60</v>
      </c>
      <c r="C206" s="50">
        <v>63317</v>
      </c>
      <c r="D206" s="72" t="s">
        <v>200</v>
      </c>
      <c r="E206" s="73"/>
    </row>
    <row r="207" spans="1:5" s="39" customFormat="1" ht="15" customHeight="1" x14ac:dyDescent="0.25">
      <c r="A207" s="49">
        <v>103</v>
      </c>
      <c r="B207" s="56" t="s">
        <v>60</v>
      </c>
      <c r="C207" s="50">
        <v>63318</v>
      </c>
      <c r="D207" s="59" t="s">
        <v>200</v>
      </c>
      <c r="E207" s="73"/>
    </row>
    <row r="208" spans="1:5" s="39" customFormat="1" ht="15" customHeight="1" x14ac:dyDescent="0.25">
      <c r="A208" s="49">
        <v>104</v>
      </c>
      <c r="B208" s="56" t="s">
        <v>60</v>
      </c>
      <c r="C208" s="50">
        <v>63319</v>
      </c>
      <c r="D208" s="72" t="s">
        <v>200</v>
      </c>
      <c r="E208" s="73"/>
    </row>
    <row r="209" spans="1:5" s="39" customFormat="1" ht="15" customHeight="1" x14ac:dyDescent="0.25">
      <c r="A209" s="49">
        <v>105</v>
      </c>
      <c r="B209" s="56" t="s">
        <v>60</v>
      </c>
      <c r="C209" s="50">
        <v>63320</v>
      </c>
      <c r="D209" s="59" t="s">
        <v>200</v>
      </c>
      <c r="E209" s="73"/>
    </row>
    <row r="210" spans="1:5" s="39" customFormat="1" ht="15" customHeight="1" x14ac:dyDescent="0.25">
      <c r="A210" s="49">
        <v>106</v>
      </c>
      <c r="B210" s="56" t="s">
        <v>60</v>
      </c>
      <c r="C210" s="50">
        <v>63321</v>
      </c>
      <c r="D210" s="72" t="s">
        <v>200</v>
      </c>
      <c r="E210" s="73"/>
    </row>
    <row r="211" spans="1:5" s="39" customFormat="1" ht="15" customHeight="1" x14ac:dyDescent="0.25">
      <c r="A211" s="160" t="s">
        <v>127</v>
      </c>
      <c r="B211" s="161"/>
      <c r="C211" s="161"/>
      <c r="D211" s="161"/>
      <c r="E211" s="71"/>
    </row>
    <row r="212" spans="1:5" s="39" customFormat="1" ht="15" customHeight="1" x14ac:dyDescent="0.25">
      <c r="A212" s="49">
        <v>107</v>
      </c>
      <c r="B212" s="56" t="s">
        <v>60</v>
      </c>
      <c r="C212" s="50">
        <v>63317</v>
      </c>
      <c r="D212" s="72" t="s">
        <v>201</v>
      </c>
      <c r="E212" s="73"/>
    </row>
    <row r="213" spans="1:5" s="39" customFormat="1" ht="15" customHeight="1" x14ac:dyDescent="0.25">
      <c r="A213" s="49">
        <v>108</v>
      </c>
      <c r="B213" s="56" t="s">
        <v>60</v>
      </c>
      <c r="C213" s="50">
        <v>63318</v>
      </c>
      <c r="D213" s="72" t="s">
        <v>201</v>
      </c>
      <c r="E213" s="73"/>
    </row>
    <row r="214" spans="1:5" s="39" customFormat="1" ht="15" customHeight="1" x14ac:dyDescent="0.25">
      <c r="A214" s="49">
        <v>109</v>
      </c>
      <c r="B214" s="56" t="s">
        <v>60</v>
      </c>
      <c r="C214" s="50">
        <v>63319</v>
      </c>
      <c r="D214" s="72" t="s">
        <v>201</v>
      </c>
      <c r="E214" s="73"/>
    </row>
    <row r="215" spans="1:5" s="39" customFormat="1" ht="15" customHeight="1" x14ac:dyDescent="0.25">
      <c r="A215" s="49">
        <v>110</v>
      </c>
      <c r="B215" s="56" t="s">
        <v>60</v>
      </c>
      <c r="C215" s="50">
        <v>63320</v>
      </c>
      <c r="D215" s="72" t="s">
        <v>201</v>
      </c>
      <c r="E215" s="73"/>
    </row>
    <row r="216" spans="1:5" s="39" customFormat="1" ht="15" customHeight="1" x14ac:dyDescent="0.25">
      <c r="A216" s="49">
        <v>111</v>
      </c>
      <c r="B216" s="56" t="s">
        <v>60</v>
      </c>
      <c r="C216" s="50">
        <v>63321</v>
      </c>
      <c r="D216" s="72" t="s">
        <v>201</v>
      </c>
      <c r="E216" s="73"/>
    </row>
    <row r="217" spans="1:5" s="39" customFormat="1" ht="15" customHeight="1" x14ac:dyDescent="0.25">
      <c r="A217" s="150" t="s">
        <v>189</v>
      </c>
      <c r="B217" s="151"/>
      <c r="C217" s="151"/>
      <c r="D217" s="151"/>
      <c r="E217" s="57">
        <v>18</v>
      </c>
    </row>
    <row r="218" spans="1:5" s="39" customFormat="1" ht="15" customHeight="1" x14ac:dyDescent="0.25">
      <c r="A218" s="49">
        <v>112</v>
      </c>
      <c r="B218" s="56"/>
      <c r="C218" s="50">
        <v>9800</v>
      </c>
      <c r="D218" s="69" t="s">
        <v>189</v>
      </c>
      <c r="E218" s="55">
        <v>18</v>
      </c>
    </row>
    <row r="219" spans="1:5" s="39" customFormat="1" ht="15" hidden="1" customHeight="1" x14ac:dyDescent="0.25">
      <c r="A219" s="152" t="s">
        <v>160</v>
      </c>
      <c r="B219" s="152"/>
      <c r="C219" s="152"/>
      <c r="D219" s="152"/>
      <c r="E219" s="152"/>
    </row>
    <row r="220" spans="1:5" s="39" customFormat="1" ht="15" hidden="1" customHeight="1" x14ac:dyDescent="0.25">
      <c r="A220" s="49">
        <v>103</v>
      </c>
      <c r="B220" s="56" t="s">
        <v>60</v>
      </c>
      <c r="C220" s="50">
        <v>63312</v>
      </c>
      <c r="D220" s="59" t="s">
        <v>161</v>
      </c>
      <c r="E220" s="55">
        <v>6</v>
      </c>
    </row>
    <row r="221" spans="1:5" s="39" customFormat="1" ht="15" hidden="1" customHeight="1" x14ac:dyDescent="0.25">
      <c r="A221" s="49">
        <v>104</v>
      </c>
      <c r="B221" s="56" t="s">
        <v>60</v>
      </c>
      <c r="C221" s="50">
        <v>63313</v>
      </c>
      <c r="D221" s="59" t="s">
        <v>162</v>
      </c>
      <c r="E221" s="55">
        <v>6</v>
      </c>
    </row>
    <row r="222" spans="1:5" s="39" customFormat="1" ht="15" hidden="1" customHeight="1" x14ac:dyDescent="0.25">
      <c r="A222" s="49">
        <v>105</v>
      </c>
      <c r="B222" s="56" t="s">
        <v>60</v>
      </c>
      <c r="C222" s="50">
        <v>63314</v>
      </c>
      <c r="D222" s="59" t="s">
        <v>163</v>
      </c>
      <c r="E222" s="55">
        <v>6</v>
      </c>
    </row>
    <row r="223" spans="1:5" s="39" customFormat="1" ht="15" hidden="1" customHeight="1" x14ac:dyDescent="0.25">
      <c r="A223" s="49">
        <v>106</v>
      </c>
      <c r="B223" s="56" t="s">
        <v>60</v>
      </c>
      <c r="C223" s="50">
        <v>63315</v>
      </c>
      <c r="D223" s="59" t="s">
        <v>164</v>
      </c>
      <c r="E223" s="55">
        <v>6</v>
      </c>
    </row>
    <row r="224" spans="1:5" s="39" customFormat="1" ht="15" hidden="1" customHeight="1" x14ac:dyDescent="0.25">
      <c r="A224" s="49">
        <v>107</v>
      </c>
      <c r="B224" s="56" t="s">
        <v>60</v>
      </c>
      <c r="C224" s="50">
        <v>63316</v>
      </c>
      <c r="D224" s="59" t="s">
        <v>165</v>
      </c>
      <c r="E224" s="55">
        <v>6</v>
      </c>
    </row>
    <row r="225" spans="1:5" ht="15" hidden="1" customHeight="1" x14ac:dyDescent="0.25">
      <c r="A225" s="152" t="s">
        <v>191</v>
      </c>
      <c r="B225" s="152"/>
      <c r="C225" s="152"/>
      <c r="D225" s="152"/>
      <c r="E225" s="152"/>
    </row>
    <row r="226" spans="1:5" ht="15" hidden="1" customHeight="1" x14ac:dyDescent="0.25">
      <c r="A226" s="49">
        <v>108</v>
      </c>
      <c r="B226" s="56" t="s">
        <v>60</v>
      </c>
      <c r="C226" s="50">
        <v>63317</v>
      </c>
      <c r="D226" s="70" t="s">
        <v>193</v>
      </c>
      <c r="E226" s="55">
        <v>6</v>
      </c>
    </row>
    <row r="227" spans="1:5" ht="15" hidden="1" customHeight="1" x14ac:dyDescent="0.25">
      <c r="A227" s="49">
        <v>109</v>
      </c>
      <c r="B227" s="56" t="s">
        <v>60</v>
      </c>
      <c r="C227" s="50">
        <v>63318</v>
      </c>
      <c r="D227" s="70" t="s">
        <v>192</v>
      </c>
      <c r="E227" s="55">
        <v>6</v>
      </c>
    </row>
    <row r="228" spans="1:5" ht="15" hidden="1" customHeight="1" x14ac:dyDescent="0.25">
      <c r="A228" s="49">
        <v>110</v>
      </c>
      <c r="B228" s="56" t="s">
        <v>60</v>
      </c>
      <c r="C228" s="50">
        <v>63319</v>
      </c>
      <c r="D228" s="70" t="s">
        <v>194</v>
      </c>
      <c r="E228" s="55">
        <v>6</v>
      </c>
    </row>
    <row r="229" spans="1:5" ht="15" hidden="1" customHeight="1" x14ac:dyDescent="0.25">
      <c r="A229" s="49">
        <v>111</v>
      </c>
      <c r="B229" s="56" t="s">
        <v>60</v>
      </c>
      <c r="C229" s="50">
        <v>63320</v>
      </c>
      <c r="D229" s="70" t="s">
        <v>195</v>
      </c>
      <c r="E229" s="55">
        <v>6</v>
      </c>
    </row>
    <row r="230" spans="1:5" ht="15" hidden="1" customHeight="1" x14ac:dyDescent="0.25">
      <c r="A230" s="49">
        <v>112</v>
      </c>
      <c r="B230" s="56" t="s">
        <v>60</v>
      </c>
      <c r="C230" s="50">
        <v>63321</v>
      </c>
      <c r="D230" s="70" t="s">
        <v>196</v>
      </c>
      <c r="E230" s="55">
        <v>6</v>
      </c>
    </row>
    <row r="231" spans="1:5" ht="15" customHeight="1" x14ac:dyDescent="0.25">
      <c r="B231"/>
      <c r="C231"/>
      <c r="D231"/>
      <c r="E231"/>
    </row>
    <row r="232" spans="1:5" ht="15" customHeight="1" x14ac:dyDescent="0.25">
      <c r="B232"/>
      <c r="C232"/>
      <c r="D232"/>
      <c r="E232"/>
    </row>
    <row r="233" spans="1:5" ht="15" customHeight="1" x14ac:dyDescent="0.25">
      <c r="B233"/>
      <c r="C233"/>
      <c r="D233"/>
      <c r="E233"/>
    </row>
    <row r="234" spans="1:5" ht="15" customHeight="1" x14ac:dyDescent="0.25">
      <c r="B234"/>
      <c r="C234"/>
      <c r="D234"/>
      <c r="E234"/>
    </row>
    <row r="235" spans="1:5" ht="15" customHeight="1" x14ac:dyDescent="0.25">
      <c r="B235"/>
      <c r="C235"/>
      <c r="D235"/>
      <c r="E235"/>
    </row>
    <row r="236" spans="1:5" ht="15" customHeight="1" x14ac:dyDescent="0.25">
      <c r="B236"/>
      <c r="C236"/>
      <c r="D236"/>
      <c r="E236"/>
    </row>
    <row r="237" spans="1:5" ht="15" customHeight="1" x14ac:dyDescent="0.25">
      <c r="B237"/>
      <c r="C237"/>
      <c r="D237"/>
      <c r="E237"/>
    </row>
    <row r="238" spans="1:5" ht="15" customHeight="1" x14ac:dyDescent="0.25">
      <c r="B238"/>
      <c r="C238"/>
      <c r="D238"/>
      <c r="E238"/>
    </row>
    <row r="239" spans="1:5" ht="15" customHeight="1" x14ac:dyDescent="0.25">
      <c r="B239"/>
      <c r="C239"/>
      <c r="D239"/>
      <c r="E239"/>
    </row>
    <row r="240" spans="1:5" ht="15" customHeight="1" x14ac:dyDescent="0.25">
      <c r="B240"/>
      <c r="C240"/>
      <c r="D240"/>
      <c r="E240"/>
    </row>
    <row r="241" spans="2:5" ht="15" customHeight="1" x14ac:dyDescent="0.25">
      <c r="B241"/>
      <c r="C241"/>
      <c r="D241"/>
      <c r="E241"/>
    </row>
    <row r="242" spans="2:5" ht="15" customHeight="1" x14ac:dyDescent="0.25">
      <c r="B242"/>
      <c r="C242"/>
      <c r="D242"/>
      <c r="E242"/>
    </row>
    <row r="243" spans="2:5" ht="15" customHeight="1" x14ac:dyDescent="0.25">
      <c r="B243"/>
      <c r="C243"/>
      <c r="D243"/>
      <c r="E243"/>
    </row>
    <row r="244" spans="2:5" ht="15" customHeight="1" x14ac:dyDescent="0.25">
      <c r="B244"/>
      <c r="C244"/>
      <c r="D244"/>
      <c r="E244"/>
    </row>
    <row r="245" spans="2:5" ht="15" customHeight="1" x14ac:dyDescent="0.25">
      <c r="B245"/>
      <c r="C245"/>
      <c r="D245"/>
      <c r="E245"/>
    </row>
    <row r="246" spans="2:5" ht="15" customHeight="1" x14ac:dyDescent="0.25">
      <c r="B246"/>
      <c r="C246"/>
      <c r="D246"/>
      <c r="E246"/>
    </row>
    <row r="247" spans="2:5" ht="15" customHeight="1" x14ac:dyDescent="0.25">
      <c r="B247"/>
      <c r="C247"/>
      <c r="D247"/>
      <c r="E247"/>
    </row>
    <row r="248" spans="2:5" ht="15" customHeight="1" x14ac:dyDescent="0.25">
      <c r="B248"/>
      <c r="C248"/>
      <c r="D248"/>
      <c r="E248"/>
    </row>
    <row r="249" spans="2:5" ht="15" customHeight="1" x14ac:dyDescent="0.25">
      <c r="B249"/>
      <c r="C249"/>
      <c r="D249"/>
      <c r="E249"/>
    </row>
    <row r="250" spans="2:5" ht="15" customHeight="1" x14ac:dyDescent="0.25">
      <c r="B250"/>
      <c r="C250"/>
      <c r="D250"/>
      <c r="E250"/>
    </row>
    <row r="251" spans="2:5" ht="15" customHeight="1" x14ac:dyDescent="0.25">
      <c r="B251"/>
      <c r="C251"/>
      <c r="D251"/>
      <c r="E251"/>
    </row>
    <row r="252" spans="2:5" ht="15" customHeight="1" x14ac:dyDescent="0.25">
      <c r="B252"/>
      <c r="C252"/>
      <c r="D252"/>
      <c r="E252"/>
    </row>
    <row r="253" spans="2:5" ht="15" customHeight="1" x14ac:dyDescent="0.25">
      <c r="B253"/>
      <c r="C253"/>
      <c r="D253"/>
      <c r="E253"/>
    </row>
    <row r="254" spans="2:5" ht="15" customHeight="1" x14ac:dyDescent="0.25">
      <c r="B254"/>
      <c r="C254"/>
      <c r="D254"/>
      <c r="E254"/>
    </row>
    <row r="255" spans="2:5" ht="15" customHeight="1" x14ac:dyDescent="0.25">
      <c r="B255"/>
      <c r="C255"/>
      <c r="D255"/>
      <c r="E255"/>
    </row>
    <row r="256" spans="2:5" ht="15" customHeight="1" x14ac:dyDescent="0.25">
      <c r="B256"/>
      <c r="C256"/>
      <c r="D256"/>
      <c r="E256"/>
    </row>
    <row r="257" spans="2:5" ht="15" customHeight="1" x14ac:dyDescent="0.25">
      <c r="B257"/>
      <c r="C257"/>
      <c r="D257"/>
      <c r="E257"/>
    </row>
    <row r="258" spans="2:5" ht="15" customHeight="1" x14ac:dyDescent="0.25">
      <c r="B258"/>
      <c r="C258"/>
      <c r="D258"/>
      <c r="E258"/>
    </row>
    <row r="259" spans="2:5" ht="15" customHeight="1" x14ac:dyDescent="0.25">
      <c r="B259"/>
      <c r="C259"/>
      <c r="D259"/>
      <c r="E259"/>
    </row>
    <row r="260" spans="2:5" ht="15" customHeight="1" x14ac:dyDescent="0.25">
      <c r="B260"/>
      <c r="C260"/>
      <c r="D260"/>
      <c r="E260"/>
    </row>
    <row r="261" spans="2:5" ht="15" customHeight="1" x14ac:dyDescent="0.25">
      <c r="B261"/>
      <c r="C261"/>
      <c r="D261"/>
      <c r="E261"/>
    </row>
    <row r="262" spans="2:5" ht="15" customHeight="1" x14ac:dyDescent="0.25">
      <c r="B262"/>
      <c r="C262"/>
      <c r="D262"/>
      <c r="E262"/>
    </row>
    <row r="263" spans="2:5" ht="15" customHeight="1" x14ac:dyDescent="0.25">
      <c r="B263"/>
      <c r="C263"/>
      <c r="D263"/>
      <c r="E263"/>
    </row>
    <row r="264" spans="2:5" ht="15" customHeight="1" x14ac:dyDescent="0.25">
      <c r="B264"/>
      <c r="C264"/>
      <c r="D264"/>
      <c r="E264"/>
    </row>
    <row r="265" spans="2:5" ht="15" customHeight="1" x14ac:dyDescent="0.25">
      <c r="B265"/>
      <c r="C265"/>
      <c r="D265"/>
      <c r="E265"/>
    </row>
    <row r="266" spans="2:5" ht="15" customHeight="1" x14ac:dyDescent="0.25">
      <c r="B266"/>
      <c r="C266"/>
      <c r="D266"/>
      <c r="E266"/>
    </row>
    <row r="267" spans="2:5" ht="15" customHeight="1" x14ac:dyDescent="0.25">
      <c r="B267"/>
      <c r="C267"/>
      <c r="D267"/>
      <c r="E267"/>
    </row>
    <row r="268" spans="2:5" ht="15" customHeight="1" x14ac:dyDescent="0.25">
      <c r="B268"/>
      <c r="C268"/>
      <c r="D268"/>
      <c r="E268"/>
    </row>
    <row r="269" spans="2:5" ht="15" customHeight="1" x14ac:dyDescent="0.25">
      <c r="B269"/>
      <c r="C269"/>
      <c r="D269"/>
      <c r="E269"/>
    </row>
    <row r="270" spans="2:5" ht="15" customHeight="1" x14ac:dyDescent="0.25">
      <c r="B270"/>
      <c r="C270"/>
      <c r="D270"/>
      <c r="E270"/>
    </row>
    <row r="271" spans="2:5" ht="15" customHeight="1" x14ac:dyDescent="0.25">
      <c r="B271"/>
      <c r="C271"/>
      <c r="D271"/>
      <c r="E271"/>
    </row>
    <row r="272" spans="2:5" ht="15" customHeight="1" x14ac:dyDescent="0.25">
      <c r="B272"/>
      <c r="C272"/>
      <c r="D272"/>
      <c r="E272"/>
    </row>
  </sheetData>
  <sheetProtection algorithmName="SHA-512" hashValue="cApumtF3XwfIkTJ934KPnkLlf3qyG0EgCo0u2atPiYHI+WADvivJYTwcp/F1SZtZi9oBftivt9CUATOJ+axr6g==" saltValue="M0o/DoOZej4kpvFgelsFWQ==" spinCount="100000" sheet="1" selectLockedCells="1"/>
  <protectedRanges>
    <protectedRange sqref="A4:E4" name="Anlage_1"/>
    <protectedRange sqref="A6:E8" name="Anlage_1_2"/>
    <protectedRange sqref="A1:E3 G1:H2" name="Anlage_2"/>
  </protectedRanges>
  <mergeCells count="105">
    <mergeCell ref="A219:E219"/>
    <mergeCell ref="A175:D175"/>
    <mergeCell ref="A178:D178"/>
    <mergeCell ref="A180:D180"/>
    <mergeCell ref="A182:D182"/>
    <mergeCell ref="A217:D217"/>
    <mergeCell ref="A198:D198"/>
    <mergeCell ref="A199:D199"/>
    <mergeCell ref="A205:D205"/>
    <mergeCell ref="A211:D211"/>
    <mergeCell ref="A188:D188"/>
    <mergeCell ref="A190:D190"/>
    <mergeCell ref="A192:D192"/>
    <mergeCell ref="A194:D194"/>
    <mergeCell ref="A26:D26"/>
    <mergeCell ref="A28:D28"/>
    <mergeCell ref="A31:D31"/>
    <mergeCell ref="A33:D33"/>
    <mergeCell ref="A35:E35"/>
    <mergeCell ref="A1:E3"/>
    <mergeCell ref="A5:E5"/>
    <mergeCell ref="A8:D8"/>
    <mergeCell ref="A10:D10"/>
    <mergeCell ref="A12:D12"/>
    <mergeCell ref="A14:D14"/>
    <mergeCell ref="A17:E17"/>
    <mergeCell ref="A18:D18"/>
    <mergeCell ref="A20:D20"/>
    <mergeCell ref="A6:D6"/>
    <mergeCell ref="A7:D7"/>
    <mergeCell ref="A16:D16"/>
    <mergeCell ref="A22:D22"/>
    <mergeCell ref="A24:D24"/>
    <mergeCell ref="A36:D36"/>
    <mergeCell ref="A225:E225"/>
    <mergeCell ref="A114:D114"/>
    <mergeCell ref="A116:D116"/>
    <mergeCell ref="A118:D118"/>
    <mergeCell ref="A104:D104"/>
    <mergeCell ref="A106:D106"/>
    <mergeCell ref="A108:D108"/>
    <mergeCell ref="A110:D110"/>
    <mergeCell ref="A112:D112"/>
    <mergeCell ref="A121:D121"/>
    <mergeCell ref="A124:D124"/>
    <mergeCell ref="A126:D126"/>
    <mergeCell ref="A128:D128"/>
    <mergeCell ref="A156:D156"/>
    <mergeCell ref="A158:D158"/>
    <mergeCell ref="A80:D80"/>
    <mergeCell ref="A82:D82"/>
    <mergeCell ref="A76:D76"/>
    <mergeCell ref="A78:D78"/>
    <mergeCell ref="A63:D63"/>
    <mergeCell ref="A66:D66"/>
    <mergeCell ref="A68:D68"/>
    <mergeCell ref="A70:D70"/>
    <mergeCell ref="A38:D38"/>
    <mergeCell ref="A40:D40"/>
    <mergeCell ref="A43:D43"/>
    <mergeCell ref="A45:D45"/>
    <mergeCell ref="A47:D47"/>
    <mergeCell ref="A163:D163"/>
    <mergeCell ref="A148:D148"/>
    <mergeCell ref="A150:D150"/>
    <mergeCell ref="A152:D152"/>
    <mergeCell ref="A154:D154"/>
    <mergeCell ref="A161:D161"/>
    <mergeCell ref="A140:D140"/>
    <mergeCell ref="A142:D142"/>
    <mergeCell ref="A144:D144"/>
    <mergeCell ref="A146:D146"/>
    <mergeCell ref="A74:D74"/>
    <mergeCell ref="A72:D72"/>
    <mergeCell ref="A132:D132"/>
    <mergeCell ref="A134:D134"/>
    <mergeCell ref="A136:D136"/>
    <mergeCell ref="A138:D138"/>
    <mergeCell ref="A96:D96"/>
    <mergeCell ref="A98:D98"/>
    <mergeCell ref="A100:D100"/>
    <mergeCell ref="A196:D196"/>
    <mergeCell ref="A59:D59"/>
    <mergeCell ref="A61:D61"/>
    <mergeCell ref="A64:D64"/>
    <mergeCell ref="A49:D49"/>
    <mergeCell ref="A51:D51"/>
    <mergeCell ref="A53:D53"/>
    <mergeCell ref="A55:D55"/>
    <mergeCell ref="A57:D57"/>
    <mergeCell ref="A84:D84"/>
    <mergeCell ref="A88:D88"/>
    <mergeCell ref="A90:D90"/>
    <mergeCell ref="A92:D92"/>
    <mergeCell ref="A94:D94"/>
    <mergeCell ref="A86:D86"/>
    <mergeCell ref="A102:D102"/>
    <mergeCell ref="A130:D130"/>
    <mergeCell ref="A165:D165"/>
    <mergeCell ref="A167:D167"/>
    <mergeCell ref="A169:D169"/>
    <mergeCell ref="A171:D171"/>
    <mergeCell ref="A173:D173"/>
    <mergeCell ref="A184:D184"/>
    <mergeCell ref="A186:D186"/>
  </mergeCells>
  <phoneticPr fontId="34" type="noConversion"/>
  <dataValidations count="1">
    <dataValidation type="whole" errorStyle="information" allowBlank="1" showInputMessage="1" showErrorMessage="1" sqref="E200:E204 E206:E210 E212:E216" xr:uid="{578E8738-36D6-4CEC-87F8-24C748BD7BD8}">
      <formula1>0</formula1>
      <formula2>100</formula2>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DE45-B09B-48D9-ADD0-7D94993C87C8}">
  <dimension ref="A1:H262"/>
  <sheetViews>
    <sheetView workbookViewId="0">
      <pane ySplit="4" topLeftCell="A5" activePane="bottomLeft" state="frozen"/>
      <selection pane="bottomLeft" activeCell="A6" sqref="A6:D6"/>
    </sheetView>
  </sheetViews>
  <sheetFormatPr baseColWidth="10" defaultColWidth="11" defaultRowHeight="15" x14ac:dyDescent="0.25"/>
  <cols>
    <col min="1" max="1" width="6.5" style="40" bestFit="1" customWidth="1"/>
    <col min="2" max="2" width="4.375" style="41" bestFit="1" customWidth="1"/>
    <col min="3" max="3" width="7" style="42" bestFit="1" customWidth="1"/>
    <col min="4" max="4" width="68.75" style="43" customWidth="1"/>
    <col min="5" max="5" width="6.375" style="40" bestFit="1" customWidth="1"/>
    <col min="6" max="6" width="11" style="43"/>
    <col min="7" max="7" width="14.625" style="43" bestFit="1" customWidth="1"/>
    <col min="8" max="16384" width="11" style="43"/>
  </cols>
  <sheetData>
    <row r="1" spans="1:8" s="27" customFormat="1" ht="15" customHeight="1" x14ac:dyDescent="0.25">
      <c r="A1" s="153" t="s">
        <v>65</v>
      </c>
      <c r="B1" s="153"/>
      <c r="C1" s="153"/>
      <c r="D1" s="153"/>
      <c r="E1" s="153"/>
      <c r="F1"/>
      <c r="G1" t="s">
        <v>21</v>
      </c>
      <c r="H1" s="30" t="s">
        <v>167</v>
      </c>
    </row>
    <row r="2" spans="1:8" s="27" customFormat="1" ht="15" customHeight="1" x14ac:dyDescent="0.25">
      <c r="A2" s="153"/>
      <c r="B2" s="153"/>
      <c r="C2" s="153"/>
      <c r="D2" s="153"/>
      <c r="E2" s="153"/>
      <c r="F2"/>
      <c r="G2" t="s">
        <v>20</v>
      </c>
      <c r="H2" s="31">
        <v>4</v>
      </c>
    </row>
    <row r="3" spans="1:8" s="27" customFormat="1" ht="15" customHeight="1" x14ac:dyDescent="0.25">
      <c r="A3" s="154"/>
      <c r="B3" s="154"/>
      <c r="C3" s="154"/>
      <c r="D3" s="154"/>
      <c r="E3" s="154"/>
      <c r="F3"/>
      <c r="G3" t="s">
        <v>219</v>
      </c>
      <c r="H3"/>
    </row>
    <row r="4" spans="1:8" s="27" customFormat="1" x14ac:dyDescent="0.25">
      <c r="A4" s="46" t="s">
        <v>0</v>
      </c>
      <c r="B4" s="46" t="s">
        <v>1</v>
      </c>
      <c r="C4" s="46" t="s">
        <v>2</v>
      </c>
      <c r="D4" s="47" t="s">
        <v>3</v>
      </c>
      <c r="E4" s="46" t="s">
        <v>4</v>
      </c>
    </row>
    <row r="5" spans="1:8" s="27" customFormat="1" ht="7.5" customHeight="1" x14ac:dyDescent="0.25">
      <c r="A5" s="155"/>
      <c r="B5" s="155"/>
      <c r="C5" s="155"/>
      <c r="D5" s="155"/>
      <c r="E5" s="155"/>
    </row>
    <row r="6" spans="1:8" s="48" customFormat="1" ht="15" customHeight="1" x14ac:dyDescent="0.25">
      <c r="A6" s="156" t="s">
        <v>170</v>
      </c>
      <c r="B6" s="157"/>
      <c r="C6" s="157"/>
      <c r="D6" s="157"/>
      <c r="E6" s="60">
        <v>90</v>
      </c>
    </row>
    <row r="7" spans="1:8" s="48" customFormat="1" ht="15" customHeight="1" x14ac:dyDescent="0.25">
      <c r="A7" s="158" t="s">
        <v>99</v>
      </c>
      <c r="B7" s="159"/>
      <c r="C7" s="159"/>
      <c r="D7" s="159"/>
      <c r="E7" s="62">
        <v>72</v>
      </c>
    </row>
    <row r="8" spans="1:8" s="48" customFormat="1" ht="15" customHeight="1" x14ac:dyDescent="0.25">
      <c r="A8" s="160" t="s">
        <v>171</v>
      </c>
      <c r="B8" s="161"/>
      <c r="C8" s="161"/>
      <c r="D8" s="161"/>
      <c r="E8" s="63">
        <v>48</v>
      </c>
    </row>
    <row r="9" spans="1:8" s="48" customFormat="1" ht="15" customHeight="1" x14ac:dyDescent="0.25">
      <c r="A9" s="162" t="s">
        <v>172</v>
      </c>
      <c r="B9" s="163"/>
      <c r="C9" s="163"/>
      <c r="D9" s="163"/>
      <c r="E9" s="64">
        <v>12</v>
      </c>
    </row>
    <row r="10" spans="1:8" s="48" customFormat="1" ht="15" customHeight="1" x14ac:dyDescent="0.25">
      <c r="A10" s="150" t="s">
        <v>156</v>
      </c>
      <c r="B10" s="151"/>
      <c r="C10" s="151"/>
      <c r="D10" s="151"/>
      <c r="E10" s="57">
        <v>6</v>
      </c>
    </row>
    <row r="11" spans="1:8" s="48" customFormat="1" x14ac:dyDescent="0.25">
      <c r="A11" s="49">
        <v>1</v>
      </c>
      <c r="B11" s="50" t="s">
        <v>60</v>
      </c>
      <c r="C11" s="50">
        <v>90013</v>
      </c>
      <c r="D11" s="74" t="s">
        <v>156</v>
      </c>
      <c r="E11" s="49">
        <v>3</v>
      </c>
    </row>
    <row r="12" spans="1:8" s="48" customFormat="1" x14ac:dyDescent="0.25">
      <c r="A12" s="49">
        <v>2</v>
      </c>
      <c r="B12" s="65" t="s">
        <v>60</v>
      </c>
      <c r="C12" s="50">
        <v>90272</v>
      </c>
      <c r="D12" s="74" t="s">
        <v>203</v>
      </c>
      <c r="E12" s="49">
        <v>3</v>
      </c>
    </row>
    <row r="13" spans="1:8" s="48" customFormat="1" ht="15" customHeight="1" x14ac:dyDescent="0.25">
      <c r="A13" s="150" t="s">
        <v>157</v>
      </c>
      <c r="B13" s="151"/>
      <c r="C13" s="151"/>
      <c r="D13" s="151"/>
      <c r="E13" s="57">
        <v>6</v>
      </c>
    </row>
    <row r="14" spans="1:8" s="48" customFormat="1" x14ac:dyDescent="0.25">
      <c r="A14" s="49">
        <v>3</v>
      </c>
      <c r="B14" s="65" t="s">
        <v>60</v>
      </c>
      <c r="C14" s="50">
        <v>90012</v>
      </c>
      <c r="D14" s="74" t="s">
        <v>157</v>
      </c>
      <c r="E14" s="49">
        <v>6</v>
      </c>
    </row>
    <row r="15" spans="1:8" s="48" customFormat="1" x14ac:dyDescent="0.25">
      <c r="A15" s="150" t="s">
        <v>122</v>
      </c>
      <c r="B15" s="151"/>
      <c r="C15" s="151"/>
      <c r="D15" s="151"/>
      <c r="E15" s="57">
        <v>6</v>
      </c>
    </row>
    <row r="16" spans="1:8" s="48" customFormat="1" x14ac:dyDescent="0.25">
      <c r="A16" s="49">
        <v>4</v>
      </c>
      <c r="B16" s="54" t="s">
        <v>60</v>
      </c>
      <c r="C16" s="50">
        <v>90273</v>
      </c>
      <c r="D16" s="74" t="s">
        <v>122</v>
      </c>
      <c r="E16" s="49">
        <v>6</v>
      </c>
    </row>
    <row r="17" spans="1:5" s="48" customFormat="1" x14ac:dyDescent="0.25">
      <c r="A17" s="150" t="s">
        <v>149</v>
      </c>
      <c r="B17" s="151"/>
      <c r="C17" s="151"/>
      <c r="D17" s="151"/>
      <c r="E17" s="57">
        <v>6</v>
      </c>
    </row>
    <row r="18" spans="1:5" s="48" customFormat="1" x14ac:dyDescent="0.25">
      <c r="A18" s="49">
        <v>5</v>
      </c>
      <c r="B18" s="50" t="s">
        <v>60</v>
      </c>
      <c r="C18" s="50">
        <v>90287</v>
      </c>
      <c r="D18" s="74" t="s">
        <v>149</v>
      </c>
      <c r="E18" s="49">
        <v>6</v>
      </c>
    </row>
    <row r="19" spans="1:5" s="48" customFormat="1" x14ac:dyDescent="0.25">
      <c r="A19" s="150" t="s">
        <v>148</v>
      </c>
      <c r="B19" s="151"/>
      <c r="C19" s="151"/>
      <c r="D19" s="151"/>
      <c r="E19" s="57">
        <v>6</v>
      </c>
    </row>
    <row r="20" spans="1:5" s="48" customFormat="1" x14ac:dyDescent="0.25">
      <c r="A20" s="49">
        <v>6</v>
      </c>
      <c r="B20" s="54" t="s">
        <v>60</v>
      </c>
      <c r="C20" s="50">
        <v>90284</v>
      </c>
      <c r="D20" s="74" t="s">
        <v>148</v>
      </c>
      <c r="E20" s="49">
        <v>6</v>
      </c>
    </row>
    <row r="21" spans="1:5" s="48" customFormat="1" x14ac:dyDescent="0.25">
      <c r="A21" s="150" t="s">
        <v>147</v>
      </c>
      <c r="B21" s="151"/>
      <c r="C21" s="151"/>
      <c r="D21" s="151"/>
      <c r="E21" s="57">
        <v>6</v>
      </c>
    </row>
    <row r="22" spans="1:5" s="48" customFormat="1" ht="16.5" customHeight="1" x14ac:dyDescent="0.25">
      <c r="A22" s="49">
        <v>7</v>
      </c>
      <c r="B22" s="65" t="s">
        <v>60</v>
      </c>
      <c r="C22" s="50">
        <v>90283</v>
      </c>
      <c r="D22" s="74" t="s">
        <v>147</v>
      </c>
      <c r="E22" s="49">
        <v>6</v>
      </c>
    </row>
    <row r="23" spans="1:5" s="48" customFormat="1" x14ac:dyDescent="0.25">
      <c r="A23" s="150" t="s">
        <v>146</v>
      </c>
      <c r="B23" s="151"/>
      <c r="C23" s="151"/>
      <c r="D23" s="151"/>
      <c r="E23" s="57">
        <v>6</v>
      </c>
    </row>
    <row r="24" spans="1:5" s="48" customFormat="1" ht="16.5" customHeight="1" x14ac:dyDescent="0.25">
      <c r="A24" s="49">
        <v>8</v>
      </c>
      <c r="B24" s="65" t="s">
        <v>60</v>
      </c>
      <c r="C24" s="50">
        <v>90268</v>
      </c>
      <c r="D24" s="74" t="s">
        <v>146</v>
      </c>
      <c r="E24" s="49">
        <v>6</v>
      </c>
    </row>
    <row r="25" spans="1:5" s="48" customFormat="1" x14ac:dyDescent="0.25">
      <c r="A25" s="150" t="s">
        <v>128</v>
      </c>
      <c r="B25" s="151"/>
      <c r="C25" s="151"/>
      <c r="D25" s="151"/>
      <c r="E25" s="57">
        <v>6</v>
      </c>
    </row>
    <row r="26" spans="1:5" s="48" customFormat="1" ht="16.5" customHeight="1" x14ac:dyDescent="0.25">
      <c r="A26" s="49">
        <v>9</v>
      </c>
      <c r="B26" s="65" t="s">
        <v>60</v>
      </c>
      <c r="C26" s="50">
        <v>90257</v>
      </c>
      <c r="D26" s="74" t="s">
        <v>128</v>
      </c>
      <c r="E26" s="49">
        <v>6</v>
      </c>
    </row>
    <row r="27" spans="1:5" s="48" customFormat="1" x14ac:dyDescent="0.25">
      <c r="A27" s="150" t="s">
        <v>145</v>
      </c>
      <c r="B27" s="151"/>
      <c r="C27" s="151"/>
      <c r="D27" s="151"/>
      <c r="E27" s="57">
        <v>6</v>
      </c>
    </row>
    <row r="28" spans="1:5" s="48" customFormat="1" ht="16.5" customHeight="1" x14ac:dyDescent="0.25">
      <c r="A28" s="49">
        <v>10</v>
      </c>
      <c r="B28" s="65" t="s">
        <v>60</v>
      </c>
      <c r="C28" s="50">
        <v>90285</v>
      </c>
      <c r="D28" s="74" t="s">
        <v>145</v>
      </c>
      <c r="E28" s="49">
        <v>6</v>
      </c>
    </row>
    <row r="29" spans="1:5" s="48" customFormat="1" x14ac:dyDescent="0.25">
      <c r="A29" s="150" t="s">
        <v>144</v>
      </c>
      <c r="B29" s="151"/>
      <c r="C29" s="151"/>
      <c r="D29" s="151"/>
      <c r="E29" s="57">
        <v>6</v>
      </c>
    </row>
    <row r="30" spans="1:5" s="48" customFormat="1" ht="16.5" customHeight="1" x14ac:dyDescent="0.25">
      <c r="A30" s="49">
        <v>11</v>
      </c>
      <c r="B30" s="65" t="s">
        <v>60</v>
      </c>
      <c r="C30" s="50">
        <v>90262</v>
      </c>
      <c r="D30" s="74" t="s">
        <v>144</v>
      </c>
      <c r="E30" s="49">
        <v>6</v>
      </c>
    </row>
    <row r="31" spans="1:5" s="48" customFormat="1" x14ac:dyDescent="0.25">
      <c r="A31" s="150" t="s">
        <v>143</v>
      </c>
      <c r="B31" s="151"/>
      <c r="C31" s="151"/>
      <c r="D31" s="151"/>
      <c r="E31" s="57">
        <v>6</v>
      </c>
    </row>
    <row r="32" spans="1:5" s="48" customFormat="1" ht="16.5" customHeight="1" x14ac:dyDescent="0.25">
      <c r="A32" s="49">
        <v>12</v>
      </c>
      <c r="B32" s="65" t="s">
        <v>60</v>
      </c>
      <c r="C32" s="50">
        <v>90286</v>
      </c>
      <c r="D32" s="74" t="s">
        <v>143</v>
      </c>
      <c r="E32" s="49">
        <v>6</v>
      </c>
    </row>
    <row r="33" spans="1:5" s="48" customFormat="1" x14ac:dyDescent="0.25">
      <c r="A33" s="150" t="s">
        <v>214</v>
      </c>
      <c r="B33" s="151"/>
      <c r="C33" s="151"/>
      <c r="D33" s="151"/>
      <c r="E33" s="57">
        <v>6</v>
      </c>
    </row>
    <row r="34" spans="1:5" s="48" customFormat="1" ht="16.5" customHeight="1" x14ac:dyDescent="0.25">
      <c r="A34" s="49">
        <v>13</v>
      </c>
      <c r="B34" s="65" t="s">
        <v>60</v>
      </c>
      <c r="C34" s="50">
        <v>90288</v>
      </c>
      <c r="D34" s="74" t="s">
        <v>214</v>
      </c>
      <c r="E34" s="49">
        <v>4.2</v>
      </c>
    </row>
    <row r="35" spans="1:5" s="48" customFormat="1" ht="16.5" customHeight="1" x14ac:dyDescent="0.25">
      <c r="A35" s="49">
        <v>14</v>
      </c>
      <c r="B35" s="65" t="s">
        <v>60</v>
      </c>
      <c r="C35" s="50">
        <v>90289</v>
      </c>
      <c r="D35" s="74" t="s">
        <v>215</v>
      </c>
      <c r="E35" s="49">
        <v>1.8</v>
      </c>
    </row>
    <row r="36" spans="1:5" s="48" customFormat="1" x14ac:dyDescent="0.25">
      <c r="A36" s="150" t="s">
        <v>216</v>
      </c>
      <c r="B36" s="151"/>
      <c r="C36" s="151"/>
      <c r="D36" s="151"/>
      <c r="E36" s="57">
        <v>6</v>
      </c>
    </row>
    <row r="37" spans="1:5" s="48" customFormat="1" ht="16.5" customHeight="1" x14ac:dyDescent="0.25">
      <c r="A37" s="49">
        <v>15</v>
      </c>
      <c r="B37" s="65" t="s">
        <v>60</v>
      </c>
      <c r="C37" s="50">
        <v>90244</v>
      </c>
      <c r="D37" s="74" t="s">
        <v>216</v>
      </c>
      <c r="E37" s="49">
        <v>4.2</v>
      </c>
    </row>
    <row r="38" spans="1:5" s="48" customFormat="1" ht="16.5" customHeight="1" x14ac:dyDescent="0.25">
      <c r="A38" s="49">
        <v>16</v>
      </c>
      <c r="B38" s="65" t="s">
        <v>60</v>
      </c>
      <c r="C38" s="50">
        <v>90245</v>
      </c>
      <c r="D38" s="74" t="s">
        <v>217</v>
      </c>
      <c r="E38" s="49">
        <v>1.8</v>
      </c>
    </row>
    <row r="39" spans="1:5" s="48" customFormat="1" ht="16.5" customHeight="1" x14ac:dyDescent="0.25">
      <c r="A39" s="150" t="s">
        <v>218</v>
      </c>
      <c r="B39" s="151"/>
      <c r="C39" s="151"/>
      <c r="D39" s="151"/>
      <c r="E39" s="57">
        <v>6</v>
      </c>
    </row>
    <row r="40" spans="1:5" s="48" customFormat="1" ht="16.5" customHeight="1" x14ac:dyDescent="0.25">
      <c r="A40" s="49">
        <v>17</v>
      </c>
      <c r="B40" s="65" t="s">
        <v>60</v>
      </c>
      <c r="C40" s="50">
        <v>90203</v>
      </c>
      <c r="D40" s="76" t="s">
        <v>218</v>
      </c>
      <c r="E40" s="49">
        <v>6</v>
      </c>
    </row>
    <row r="41" spans="1:5" s="48" customFormat="1" ht="15" customHeight="1" x14ac:dyDescent="0.25">
      <c r="A41" s="162" t="s">
        <v>173</v>
      </c>
      <c r="B41" s="163"/>
      <c r="C41" s="163"/>
      <c r="D41" s="163"/>
      <c r="E41" s="64">
        <v>12</v>
      </c>
    </row>
    <row r="42" spans="1:5" s="48" customFormat="1" x14ac:dyDescent="0.25">
      <c r="A42" s="150" t="s">
        <v>208</v>
      </c>
      <c r="B42" s="151"/>
      <c r="C42" s="151"/>
      <c r="D42" s="151"/>
      <c r="E42" s="57">
        <v>6</v>
      </c>
    </row>
    <row r="43" spans="1:5" s="48" customFormat="1" ht="16.5" customHeight="1" x14ac:dyDescent="0.25">
      <c r="A43" s="49">
        <v>18</v>
      </c>
      <c r="B43" s="65" t="s">
        <v>60</v>
      </c>
      <c r="C43" s="50">
        <v>90181</v>
      </c>
      <c r="D43" s="74" t="s">
        <v>208</v>
      </c>
      <c r="E43" s="49">
        <v>6</v>
      </c>
    </row>
    <row r="44" spans="1:5" s="48" customFormat="1" x14ac:dyDescent="0.25">
      <c r="A44" s="150" t="s">
        <v>209</v>
      </c>
      <c r="B44" s="151"/>
      <c r="C44" s="151"/>
      <c r="D44" s="151"/>
      <c r="E44" s="57">
        <v>6</v>
      </c>
    </row>
    <row r="45" spans="1:5" s="48" customFormat="1" ht="16.5" customHeight="1" x14ac:dyDescent="0.25">
      <c r="A45" s="49">
        <v>19</v>
      </c>
      <c r="B45" s="65" t="s">
        <v>60</v>
      </c>
      <c r="C45" s="50">
        <v>90182</v>
      </c>
      <c r="D45" s="74" t="s">
        <v>209</v>
      </c>
      <c r="E45" s="49">
        <v>6</v>
      </c>
    </row>
    <row r="46" spans="1:5" s="48" customFormat="1" x14ac:dyDescent="0.25">
      <c r="A46" s="150" t="s">
        <v>124</v>
      </c>
      <c r="B46" s="151"/>
      <c r="C46" s="151"/>
      <c r="D46" s="151"/>
      <c r="E46" s="57">
        <v>6</v>
      </c>
    </row>
    <row r="47" spans="1:5" s="48" customFormat="1" ht="16.5" customHeight="1" x14ac:dyDescent="0.25">
      <c r="A47" s="49">
        <v>20</v>
      </c>
      <c r="B47" s="65" t="s">
        <v>60</v>
      </c>
      <c r="C47" s="50">
        <v>90113</v>
      </c>
      <c r="D47" s="74" t="s">
        <v>124</v>
      </c>
      <c r="E47" s="49">
        <v>6</v>
      </c>
    </row>
    <row r="48" spans="1:5" s="48" customFormat="1" x14ac:dyDescent="0.25">
      <c r="A48" s="150" t="s">
        <v>125</v>
      </c>
      <c r="B48" s="151"/>
      <c r="C48" s="151"/>
      <c r="D48" s="151"/>
      <c r="E48" s="57">
        <v>6</v>
      </c>
    </row>
    <row r="49" spans="1:5" s="48" customFormat="1" ht="16.5" customHeight="1" x14ac:dyDescent="0.25">
      <c r="A49" s="49">
        <v>21</v>
      </c>
      <c r="B49" s="65" t="s">
        <v>60</v>
      </c>
      <c r="C49" s="50">
        <v>90102</v>
      </c>
      <c r="D49" s="74" t="s">
        <v>125</v>
      </c>
      <c r="E49" s="49">
        <v>6</v>
      </c>
    </row>
    <row r="50" spans="1:5" s="48" customFormat="1" x14ac:dyDescent="0.25">
      <c r="A50" s="150" t="s">
        <v>126</v>
      </c>
      <c r="B50" s="151"/>
      <c r="C50" s="151"/>
      <c r="D50" s="151"/>
      <c r="E50" s="57">
        <v>6</v>
      </c>
    </row>
    <row r="51" spans="1:5" s="48" customFormat="1" ht="16.5" customHeight="1" x14ac:dyDescent="0.25">
      <c r="A51" s="49">
        <v>22</v>
      </c>
      <c r="B51" s="65" t="s">
        <v>60</v>
      </c>
      <c r="C51" s="50">
        <v>90103</v>
      </c>
      <c r="D51" s="74" t="s">
        <v>126</v>
      </c>
      <c r="E51" s="49">
        <v>6</v>
      </c>
    </row>
    <row r="52" spans="1:5" s="48" customFormat="1" x14ac:dyDescent="0.25">
      <c r="A52" s="150" t="s">
        <v>174</v>
      </c>
      <c r="B52" s="151"/>
      <c r="C52" s="151"/>
      <c r="D52" s="151"/>
      <c r="E52" s="57">
        <v>6</v>
      </c>
    </row>
    <row r="53" spans="1:5" s="48" customFormat="1" ht="16.5" customHeight="1" x14ac:dyDescent="0.25">
      <c r="A53" s="49">
        <v>23</v>
      </c>
      <c r="B53" s="65" t="s">
        <v>60</v>
      </c>
      <c r="C53" s="50">
        <v>90110</v>
      </c>
      <c r="D53" s="74" t="s">
        <v>174</v>
      </c>
      <c r="E53" s="49">
        <v>6</v>
      </c>
    </row>
    <row r="54" spans="1:5" s="48" customFormat="1" ht="15" customHeight="1" x14ac:dyDescent="0.25">
      <c r="A54" s="162" t="s">
        <v>175</v>
      </c>
      <c r="B54" s="163"/>
      <c r="C54" s="163"/>
      <c r="D54" s="163"/>
      <c r="E54" s="64">
        <v>12</v>
      </c>
    </row>
    <row r="55" spans="1:5" s="48" customFormat="1" x14ac:dyDescent="0.25">
      <c r="A55" s="150" t="s">
        <v>113</v>
      </c>
      <c r="B55" s="151"/>
      <c r="C55" s="151"/>
      <c r="D55" s="151"/>
      <c r="E55" s="57">
        <v>6</v>
      </c>
    </row>
    <row r="56" spans="1:5" s="48" customFormat="1" ht="16.5" customHeight="1" x14ac:dyDescent="0.25">
      <c r="A56" s="49">
        <v>24</v>
      </c>
      <c r="B56" s="65" t="s">
        <v>60</v>
      </c>
      <c r="C56" s="50">
        <v>90074</v>
      </c>
      <c r="D56" s="65" t="s">
        <v>113</v>
      </c>
      <c r="E56" s="49">
        <v>6</v>
      </c>
    </row>
    <row r="57" spans="1:5" s="48" customFormat="1" x14ac:dyDescent="0.25">
      <c r="A57" s="150" t="s">
        <v>176</v>
      </c>
      <c r="B57" s="151"/>
      <c r="C57" s="151"/>
      <c r="D57" s="151"/>
      <c r="E57" s="57">
        <v>6</v>
      </c>
    </row>
    <row r="58" spans="1:5" s="48" customFormat="1" ht="16.5" customHeight="1" x14ac:dyDescent="0.25">
      <c r="A58" s="49">
        <v>25</v>
      </c>
      <c r="B58" s="65" t="s">
        <v>60</v>
      </c>
      <c r="C58" s="50">
        <v>90076</v>
      </c>
      <c r="D58" s="74" t="s">
        <v>176</v>
      </c>
      <c r="E58" s="49">
        <v>6</v>
      </c>
    </row>
    <row r="59" spans="1:5" s="48" customFormat="1" x14ac:dyDescent="0.25">
      <c r="A59" s="150" t="s">
        <v>152</v>
      </c>
      <c r="B59" s="151"/>
      <c r="C59" s="151"/>
      <c r="D59" s="151"/>
      <c r="E59" s="57">
        <v>6</v>
      </c>
    </row>
    <row r="60" spans="1:5" s="48" customFormat="1" ht="16.5" customHeight="1" x14ac:dyDescent="0.25">
      <c r="A60" s="49">
        <v>26</v>
      </c>
      <c r="B60" s="65" t="s">
        <v>60</v>
      </c>
      <c r="C60" s="50">
        <v>90292</v>
      </c>
      <c r="D60" s="74" t="s">
        <v>152</v>
      </c>
      <c r="E60" s="49">
        <v>6</v>
      </c>
    </row>
    <row r="61" spans="1:5" s="48" customFormat="1" x14ac:dyDescent="0.25">
      <c r="A61" s="150" t="s">
        <v>151</v>
      </c>
      <c r="B61" s="151"/>
      <c r="C61" s="151"/>
      <c r="D61" s="151"/>
      <c r="E61" s="57">
        <v>6</v>
      </c>
    </row>
    <row r="62" spans="1:5" s="48" customFormat="1" ht="16.5" customHeight="1" x14ac:dyDescent="0.25">
      <c r="A62" s="49">
        <v>27</v>
      </c>
      <c r="B62" s="65" t="s">
        <v>60</v>
      </c>
      <c r="C62" s="50">
        <v>90075</v>
      </c>
      <c r="D62" s="74" t="s">
        <v>151</v>
      </c>
      <c r="E62" s="49">
        <v>6</v>
      </c>
    </row>
    <row r="63" spans="1:5" s="48" customFormat="1" ht="16.5" customHeight="1" x14ac:dyDescent="0.25">
      <c r="A63" s="152" t="s">
        <v>108</v>
      </c>
      <c r="B63" s="152"/>
      <c r="C63" s="152"/>
      <c r="D63" s="152"/>
      <c r="E63" s="152"/>
    </row>
    <row r="64" spans="1:5" s="48" customFormat="1" ht="15" customHeight="1" x14ac:dyDescent="0.25">
      <c r="A64" s="162" t="s">
        <v>232</v>
      </c>
      <c r="B64" s="163"/>
      <c r="C64" s="163"/>
      <c r="D64" s="163"/>
      <c r="E64" s="64"/>
    </row>
    <row r="65" spans="1:5" s="48" customFormat="1" ht="15" customHeight="1" x14ac:dyDescent="0.25">
      <c r="A65" s="162" t="s">
        <v>233</v>
      </c>
      <c r="B65" s="163"/>
      <c r="C65" s="163"/>
      <c r="D65" s="163"/>
      <c r="E65" s="64"/>
    </row>
    <row r="66" spans="1:5" s="48" customFormat="1" x14ac:dyDescent="0.25">
      <c r="A66" s="150" t="s">
        <v>204</v>
      </c>
      <c r="B66" s="151"/>
      <c r="C66" s="151"/>
      <c r="D66" s="151"/>
      <c r="E66" s="57">
        <v>6</v>
      </c>
    </row>
    <row r="67" spans="1:5" s="48" customFormat="1" ht="16.5" customHeight="1" x14ac:dyDescent="0.25">
      <c r="A67" s="49">
        <v>28</v>
      </c>
      <c r="B67" s="65" t="s">
        <v>60</v>
      </c>
      <c r="C67" s="50">
        <v>63306</v>
      </c>
      <c r="D67" s="74" t="s">
        <v>204</v>
      </c>
      <c r="E67" s="49">
        <v>6</v>
      </c>
    </row>
    <row r="68" spans="1:5" s="48" customFormat="1" x14ac:dyDescent="0.25">
      <c r="A68" s="150" t="s">
        <v>205</v>
      </c>
      <c r="B68" s="151"/>
      <c r="C68" s="151"/>
      <c r="D68" s="151"/>
      <c r="E68" s="57">
        <v>6</v>
      </c>
    </row>
    <row r="69" spans="1:5" s="48" customFormat="1" ht="16.5" customHeight="1" x14ac:dyDescent="0.25">
      <c r="A69" s="49">
        <v>29</v>
      </c>
      <c r="B69" s="65" t="s">
        <v>60</v>
      </c>
      <c r="C69" s="50">
        <v>63303</v>
      </c>
      <c r="D69" s="74" t="s">
        <v>205</v>
      </c>
      <c r="E69" s="49">
        <v>6</v>
      </c>
    </row>
    <row r="70" spans="1:5" s="48" customFormat="1" x14ac:dyDescent="0.25">
      <c r="A70" s="150" t="s">
        <v>206</v>
      </c>
      <c r="B70" s="151"/>
      <c r="C70" s="151"/>
      <c r="D70" s="151"/>
      <c r="E70" s="57">
        <v>6</v>
      </c>
    </row>
    <row r="71" spans="1:5" s="48" customFormat="1" ht="16.5" customHeight="1" x14ac:dyDescent="0.25">
      <c r="A71" s="49">
        <v>30</v>
      </c>
      <c r="B71" s="65" t="s">
        <v>60</v>
      </c>
      <c r="C71" s="50">
        <v>63304</v>
      </c>
      <c r="D71" s="74" t="s">
        <v>206</v>
      </c>
      <c r="E71" s="49">
        <v>6</v>
      </c>
    </row>
    <row r="72" spans="1:5" s="48" customFormat="1" x14ac:dyDescent="0.25">
      <c r="A72" s="150" t="s">
        <v>207</v>
      </c>
      <c r="B72" s="151"/>
      <c r="C72" s="151"/>
      <c r="D72" s="151"/>
      <c r="E72" s="57">
        <v>6</v>
      </c>
    </row>
    <row r="73" spans="1:5" s="48" customFormat="1" ht="16.5" customHeight="1" x14ac:dyDescent="0.25">
      <c r="A73" s="49">
        <v>31</v>
      </c>
      <c r="B73" s="65" t="s">
        <v>60</v>
      </c>
      <c r="C73" s="50">
        <v>63305</v>
      </c>
      <c r="D73" s="74" t="s">
        <v>207</v>
      </c>
      <c r="E73" s="49">
        <v>6</v>
      </c>
    </row>
    <row r="74" spans="1:5" s="48" customFormat="1" ht="15" customHeight="1" x14ac:dyDescent="0.25">
      <c r="A74" s="162" t="s">
        <v>177</v>
      </c>
      <c r="B74" s="163"/>
      <c r="C74" s="163"/>
      <c r="D74" s="163"/>
      <c r="E74" s="64"/>
    </row>
    <row r="75" spans="1:5" s="48" customFormat="1" ht="15" customHeight="1" x14ac:dyDescent="0.25">
      <c r="A75" s="160" t="s">
        <v>245</v>
      </c>
      <c r="B75" s="161"/>
      <c r="C75" s="161"/>
      <c r="D75" s="161"/>
      <c r="E75" s="63">
        <v>24</v>
      </c>
    </row>
    <row r="76" spans="1:5" s="39" customFormat="1" ht="15" customHeight="1" x14ac:dyDescent="0.25">
      <c r="A76" s="150" t="s">
        <v>158</v>
      </c>
      <c r="B76" s="151"/>
      <c r="C76" s="151"/>
      <c r="D76" s="151"/>
      <c r="E76" s="57">
        <v>6</v>
      </c>
    </row>
    <row r="77" spans="1:5" s="39" customFormat="1" ht="15" customHeight="1" x14ac:dyDescent="0.25">
      <c r="A77" s="49">
        <v>32</v>
      </c>
      <c r="B77" s="56" t="s">
        <v>60</v>
      </c>
      <c r="C77" s="50">
        <v>90293</v>
      </c>
      <c r="D77" s="59" t="s">
        <v>158</v>
      </c>
      <c r="E77" s="55">
        <v>6</v>
      </c>
    </row>
    <row r="78" spans="1:5" s="39" customFormat="1" ht="15" customHeight="1" x14ac:dyDescent="0.25">
      <c r="A78" s="150" t="s">
        <v>159</v>
      </c>
      <c r="B78" s="151"/>
      <c r="C78" s="151"/>
      <c r="D78" s="151"/>
      <c r="E78" s="57">
        <v>6</v>
      </c>
    </row>
    <row r="79" spans="1:5" s="39" customFormat="1" ht="15" customHeight="1" x14ac:dyDescent="0.25">
      <c r="A79" s="49">
        <v>33</v>
      </c>
      <c r="B79" s="56" t="s">
        <v>60</v>
      </c>
      <c r="C79" s="50">
        <v>90174</v>
      </c>
      <c r="D79" s="59" t="s">
        <v>159</v>
      </c>
      <c r="E79" s="55">
        <v>6</v>
      </c>
    </row>
    <row r="80" spans="1:5" s="39" customFormat="1" ht="15" customHeight="1" x14ac:dyDescent="0.25">
      <c r="A80" s="150" t="s">
        <v>95</v>
      </c>
      <c r="B80" s="151"/>
      <c r="C80" s="151"/>
      <c r="D80" s="151"/>
      <c r="E80" s="57">
        <v>6</v>
      </c>
    </row>
    <row r="81" spans="1:5" s="39" customFormat="1" ht="15" customHeight="1" x14ac:dyDescent="0.25">
      <c r="A81" s="49">
        <v>34</v>
      </c>
      <c r="B81" s="56" t="s">
        <v>60</v>
      </c>
      <c r="C81" s="50">
        <v>90021</v>
      </c>
      <c r="D81" s="74" t="s">
        <v>95</v>
      </c>
      <c r="E81" s="55">
        <v>6</v>
      </c>
    </row>
    <row r="82" spans="1:5" s="39" customFormat="1" ht="15" customHeight="1" x14ac:dyDescent="0.25">
      <c r="A82" s="150" t="s">
        <v>96</v>
      </c>
      <c r="B82" s="151"/>
      <c r="C82" s="151"/>
      <c r="D82" s="151"/>
      <c r="E82" s="57">
        <v>6</v>
      </c>
    </row>
    <row r="83" spans="1:5" s="39" customFormat="1" ht="15" customHeight="1" x14ac:dyDescent="0.25">
      <c r="A83" s="49">
        <v>35</v>
      </c>
      <c r="B83" s="56" t="s">
        <v>60</v>
      </c>
      <c r="C83" s="50">
        <v>90022</v>
      </c>
      <c r="D83" s="74" t="s">
        <v>96</v>
      </c>
      <c r="E83" s="55">
        <v>6</v>
      </c>
    </row>
    <row r="84" spans="1:5" s="39" customFormat="1" ht="15" customHeight="1" x14ac:dyDescent="0.25">
      <c r="A84" s="150" t="s">
        <v>97</v>
      </c>
      <c r="B84" s="151"/>
      <c r="C84" s="151"/>
      <c r="D84" s="151"/>
      <c r="E84" s="57">
        <v>6</v>
      </c>
    </row>
    <row r="85" spans="1:5" s="39" customFormat="1" ht="15" customHeight="1" x14ac:dyDescent="0.25">
      <c r="A85" s="49">
        <v>36</v>
      </c>
      <c r="B85" s="56" t="s">
        <v>60</v>
      </c>
      <c r="C85" s="50">
        <v>90023</v>
      </c>
      <c r="D85" s="74" t="s">
        <v>97</v>
      </c>
      <c r="E85" s="55">
        <v>6</v>
      </c>
    </row>
    <row r="86" spans="1:5" s="39" customFormat="1" ht="15" customHeight="1" x14ac:dyDescent="0.25">
      <c r="A86" s="150" t="s">
        <v>102</v>
      </c>
      <c r="B86" s="151"/>
      <c r="C86" s="151"/>
      <c r="D86" s="151"/>
      <c r="E86" s="57">
        <v>6</v>
      </c>
    </row>
    <row r="87" spans="1:5" s="39" customFormat="1" ht="15" customHeight="1" x14ac:dyDescent="0.25">
      <c r="A87" s="49">
        <v>37</v>
      </c>
      <c r="B87" s="56" t="s">
        <v>60</v>
      </c>
      <c r="C87" s="50">
        <v>90024</v>
      </c>
      <c r="D87" s="74" t="s">
        <v>102</v>
      </c>
      <c r="E87" s="55">
        <v>6</v>
      </c>
    </row>
    <row r="88" spans="1:5" s="39" customFormat="1" ht="15" customHeight="1" x14ac:dyDescent="0.25">
      <c r="A88" s="150" t="s">
        <v>103</v>
      </c>
      <c r="B88" s="151"/>
      <c r="C88" s="151"/>
      <c r="D88" s="151"/>
      <c r="E88" s="57">
        <v>6</v>
      </c>
    </row>
    <row r="89" spans="1:5" s="39" customFormat="1" ht="15" customHeight="1" x14ac:dyDescent="0.25">
      <c r="A89" s="49">
        <v>38</v>
      </c>
      <c r="B89" s="56" t="s">
        <v>60</v>
      </c>
      <c r="C89" s="50">
        <v>90025</v>
      </c>
      <c r="D89" s="65" t="s">
        <v>103</v>
      </c>
      <c r="E89" s="55">
        <v>6</v>
      </c>
    </row>
    <row r="90" spans="1:5" s="39" customFormat="1" ht="15" customHeight="1" x14ac:dyDescent="0.25">
      <c r="A90" s="150" t="s">
        <v>104</v>
      </c>
      <c r="B90" s="151"/>
      <c r="C90" s="151"/>
      <c r="D90" s="151"/>
      <c r="E90" s="57">
        <v>6</v>
      </c>
    </row>
    <row r="91" spans="1:5" s="39" customFormat="1" ht="15" customHeight="1" x14ac:dyDescent="0.25">
      <c r="A91" s="49">
        <v>39</v>
      </c>
      <c r="B91" s="56" t="s">
        <v>60</v>
      </c>
      <c r="C91" s="50">
        <v>90025</v>
      </c>
      <c r="D91" s="65" t="s">
        <v>104</v>
      </c>
      <c r="E91" s="55">
        <v>6</v>
      </c>
    </row>
    <row r="92" spans="1:5" s="39" customFormat="1" ht="15" customHeight="1" x14ac:dyDescent="0.25">
      <c r="A92" s="150" t="s">
        <v>98</v>
      </c>
      <c r="B92" s="151"/>
      <c r="C92" s="151"/>
      <c r="D92" s="151"/>
      <c r="E92" s="57">
        <v>6</v>
      </c>
    </row>
    <row r="93" spans="1:5" s="39" customFormat="1" ht="15" customHeight="1" x14ac:dyDescent="0.25">
      <c r="A93" s="49">
        <v>40</v>
      </c>
      <c r="B93" s="56" t="s">
        <v>60</v>
      </c>
      <c r="C93" s="50">
        <v>90028</v>
      </c>
      <c r="D93" s="74" t="s">
        <v>98</v>
      </c>
      <c r="E93" s="55">
        <v>6</v>
      </c>
    </row>
    <row r="94" spans="1:5" s="39" customFormat="1" ht="15" customHeight="1" x14ac:dyDescent="0.25">
      <c r="A94" s="150" t="s">
        <v>105</v>
      </c>
      <c r="B94" s="151"/>
      <c r="C94" s="151"/>
      <c r="D94" s="151"/>
      <c r="E94" s="57">
        <v>6</v>
      </c>
    </row>
    <row r="95" spans="1:5" s="39" customFormat="1" ht="15" customHeight="1" x14ac:dyDescent="0.25">
      <c r="A95" s="49">
        <v>41</v>
      </c>
      <c r="B95" s="56" t="s">
        <v>60</v>
      </c>
      <c r="C95" s="50">
        <v>90185</v>
      </c>
      <c r="D95" s="74" t="s">
        <v>105</v>
      </c>
      <c r="E95" s="55">
        <v>6</v>
      </c>
    </row>
    <row r="96" spans="1:5" s="48" customFormat="1" x14ac:dyDescent="0.25">
      <c r="A96" s="150" t="s">
        <v>121</v>
      </c>
      <c r="B96" s="151"/>
      <c r="C96" s="151"/>
      <c r="D96" s="151"/>
      <c r="E96" s="57">
        <v>6</v>
      </c>
    </row>
    <row r="97" spans="1:5" s="48" customFormat="1" x14ac:dyDescent="0.25">
      <c r="A97" s="49">
        <v>42</v>
      </c>
      <c r="B97" s="56" t="s">
        <v>60</v>
      </c>
      <c r="C97" s="50">
        <v>90031</v>
      </c>
      <c r="D97" s="74" t="s">
        <v>121</v>
      </c>
      <c r="E97" s="55">
        <v>6</v>
      </c>
    </row>
    <row r="98" spans="1:5" s="48" customFormat="1" ht="15" customHeight="1" x14ac:dyDescent="0.25">
      <c r="A98" s="150" t="s">
        <v>224</v>
      </c>
      <c r="B98" s="151"/>
      <c r="C98" s="151"/>
      <c r="D98" s="151"/>
      <c r="E98" s="57">
        <v>6</v>
      </c>
    </row>
    <row r="99" spans="1:5" s="48" customFormat="1" x14ac:dyDescent="0.25">
      <c r="A99" s="49">
        <v>43</v>
      </c>
      <c r="B99" s="56" t="s">
        <v>60</v>
      </c>
      <c r="C99" s="50">
        <v>90031</v>
      </c>
      <c r="D99" s="58" t="s">
        <v>224</v>
      </c>
      <c r="E99" s="55">
        <v>6</v>
      </c>
    </row>
    <row r="100" spans="1:5" s="48" customFormat="1" x14ac:dyDescent="0.25">
      <c r="A100" s="150" t="s">
        <v>115</v>
      </c>
      <c r="B100" s="151"/>
      <c r="C100" s="151"/>
      <c r="D100" s="151"/>
      <c r="E100" s="57">
        <v>6</v>
      </c>
    </row>
    <row r="101" spans="1:5" s="48" customFormat="1" x14ac:dyDescent="0.25">
      <c r="A101" s="49">
        <v>44</v>
      </c>
      <c r="B101" s="56" t="s">
        <v>60</v>
      </c>
      <c r="C101" s="50">
        <v>90042</v>
      </c>
      <c r="D101" s="58" t="s">
        <v>115</v>
      </c>
      <c r="E101" s="55">
        <v>6</v>
      </c>
    </row>
    <row r="102" spans="1:5" s="48" customFormat="1" x14ac:dyDescent="0.25">
      <c r="A102" s="150" t="s">
        <v>116</v>
      </c>
      <c r="B102" s="151"/>
      <c r="C102" s="151"/>
      <c r="D102" s="151"/>
      <c r="E102" s="57">
        <v>6</v>
      </c>
    </row>
    <row r="103" spans="1:5" s="48" customFormat="1" x14ac:dyDescent="0.25">
      <c r="A103" s="49">
        <v>45</v>
      </c>
      <c r="B103" s="56" t="s">
        <v>60</v>
      </c>
      <c r="C103" s="50">
        <v>90046</v>
      </c>
      <c r="D103" s="74" t="s">
        <v>116</v>
      </c>
      <c r="E103" s="55">
        <v>6</v>
      </c>
    </row>
    <row r="104" spans="1:5" s="48" customFormat="1" x14ac:dyDescent="0.25">
      <c r="A104" s="150" t="s">
        <v>117</v>
      </c>
      <c r="B104" s="151"/>
      <c r="C104" s="151"/>
      <c r="D104" s="151"/>
      <c r="E104" s="57">
        <v>6</v>
      </c>
    </row>
    <row r="105" spans="1:5" s="48" customFormat="1" x14ac:dyDescent="0.25">
      <c r="A105" s="49">
        <v>46</v>
      </c>
      <c r="B105" s="56" t="s">
        <v>60</v>
      </c>
      <c r="C105" s="50">
        <v>90047</v>
      </c>
      <c r="D105" s="74" t="s">
        <v>117</v>
      </c>
      <c r="E105" s="55">
        <v>6</v>
      </c>
    </row>
    <row r="106" spans="1:5" s="48" customFormat="1" x14ac:dyDescent="0.25">
      <c r="A106" s="150" t="s">
        <v>109</v>
      </c>
      <c r="B106" s="151"/>
      <c r="C106" s="151"/>
      <c r="D106" s="151"/>
      <c r="E106" s="57">
        <v>6</v>
      </c>
    </row>
    <row r="107" spans="1:5" s="48" customFormat="1" x14ac:dyDescent="0.25">
      <c r="A107" s="49">
        <v>47</v>
      </c>
      <c r="B107" s="56" t="s">
        <v>110</v>
      </c>
      <c r="C107" s="50">
        <v>10009</v>
      </c>
      <c r="D107" s="74" t="s">
        <v>109</v>
      </c>
      <c r="E107" s="55">
        <v>6</v>
      </c>
    </row>
    <row r="108" spans="1:5" s="39" customFormat="1" ht="15" customHeight="1" x14ac:dyDescent="0.25">
      <c r="A108" s="150" t="s">
        <v>91</v>
      </c>
      <c r="B108" s="151"/>
      <c r="C108" s="151"/>
      <c r="D108" s="151"/>
      <c r="E108" s="57">
        <v>6</v>
      </c>
    </row>
    <row r="109" spans="1:5" s="39" customFormat="1" ht="15" customHeight="1" x14ac:dyDescent="0.25">
      <c r="A109" s="49">
        <v>48</v>
      </c>
      <c r="B109" s="56" t="s">
        <v>60</v>
      </c>
      <c r="C109" s="50">
        <v>90088</v>
      </c>
      <c r="D109" s="59" t="s">
        <v>91</v>
      </c>
      <c r="E109" s="55">
        <v>6</v>
      </c>
    </row>
    <row r="110" spans="1:5" s="39" customFormat="1" ht="15" customHeight="1" x14ac:dyDescent="0.25">
      <c r="A110" s="150" t="s">
        <v>92</v>
      </c>
      <c r="B110" s="151"/>
      <c r="C110" s="151"/>
      <c r="D110" s="151"/>
      <c r="E110" s="57">
        <v>6</v>
      </c>
    </row>
    <row r="111" spans="1:5" s="39" customFormat="1" ht="15" customHeight="1" x14ac:dyDescent="0.25">
      <c r="A111" s="49">
        <v>49</v>
      </c>
      <c r="B111" s="56" t="s">
        <v>60</v>
      </c>
      <c r="C111" s="50">
        <v>90223</v>
      </c>
      <c r="D111" s="59" t="s">
        <v>92</v>
      </c>
      <c r="E111" s="55">
        <v>6</v>
      </c>
    </row>
    <row r="112" spans="1:5" s="39" customFormat="1" ht="15" customHeight="1" x14ac:dyDescent="0.25">
      <c r="A112" s="150" t="s">
        <v>106</v>
      </c>
      <c r="B112" s="151"/>
      <c r="C112" s="151"/>
      <c r="D112" s="151"/>
      <c r="E112" s="57">
        <v>6</v>
      </c>
    </row>
    <row r="113" spans="1:5" s="39" customFormat="1" ht="15" customHeight="1" x14ac:dyDescent="0.25">
      <c r="A113" s="49">
        <v>50</v>
      </c>
      <c r="B113" s="56" t="s">
        <v>60</v>
      </c>
      <c r="C113" s="50">
        <v>90048</v>
      </c>
      <c r="D113" s="65" t="s">
        <v>85</v>
      </c>
      <c r="E113" s="55">
        <v>3</v>
      </c>
    </row>
    <row r="114" spans="1:5" s="39" customFormat="1" ht="15" customHeight="1" x14ac:dyDescent="0.25">
      <c r="A114" s="49">
        <v>51</v>
      </c>
      <c r="B114" s="56" t="s">
        <v>60</v>
      </c>
      <c r="C114" s="50">
        <v>90049</v>
      </c>
      <c r="D114" s="65" t="s">
        <v>178</v>
      </c>
      <c r="E114" s="55">
        <v>3</v>
      </c>
    </row>
    <row r="115" spans="1:5" s="48" customFormat="1" x14ac:dyDescent="0.25">
      <c r="A115" s="150" t="s">
        <v>221</v>
      </c>
      <c r="B115" s="151"/>
      <c r="C115" s="151"/>
      <c r="D115" s="151"/>
      <c r="E115" s="57">
        <v>6</v>
      </c>
    </row>
    <row r="116" spans="1:5" s="48" customFormat="1" x14ac:dyDescent="0.25">
      <c r="A116" s="49">
        <v>52</v>
      </c>
      <c r="B116" s="56" t="s">
        <v>60</v>
      </c>
      <c r="C116" s="50">
        <v>90173</v>
      </c>
      <c r="D116" s="58" t="s">
        <v>221</v>
      </c>
      <c r="E116" s="55">
        <v>6</v>
      </c>
    </row>
    <row r="117" spans="1:5" s="48" customFormat="1" x14ac:dyDescent="0.25">
      <c r="A117" s="150" t="s">
        <v>136</v>
      </c>
      <c r="B117" s="151"/>
      <c r="C117" s="151"/>
      <c r="D117" s="151"/>
      <c r="E117" s="57">
        <v>4</v>
      </c>
    </row>
    <row r="118" spans="1:5" s="48" customFormat="1" x14ac:dyDescent="0.25">
      <c r="A118" s="49">
        <v>53</v>
      </c>
      <c r="B118" s="56" t="s">
        <v>61</v>
      </c>
      <c r="C118" s="50">
        <v>40205</v>
      </c>
      <c r="D118" s="65" t="s">
        <v>87</v>
      </c>
      <c r="E118" s="55">
        <v>4</v>
      </c>
    </row>
    <row r="119" spans="1:5" s="39" customFormat="1" ht="15" customHeight="1" x14ac:dyDescent="0.25">
      <c r="A119" s="150" t="s">
        <v>141</v>
      </c>
      <c r="B119" s="151"/>
      <c r="C119" s="151"/>
      <c r="D119" s="151"/>
      <c r="E119" s="57">
        <v>4</v>
      </c>
    </row>
    <row r="120" spans="1:5" s="39" customFormat="1" ht="15" customHeight="1" x14ac:dyDescent="0.25">
      <c r="A120" s="49">
        <v>54</v>
      </c>
      <c r="B120" s="56" t="s">
        <v>61</v>
      </c>
      <c r="C120" s="50">
        <v>40208</v>
      </c>
      <c r="D120" s="59" t="s">
        <v>81</v>
      </c>
      <c r="E120" s="55">
        <v>4</v>
      </c>
    </row>
    <row r="121" spans="1:5" s="39" customFormat="1" ht="15" customHeight="1" x14ac:dyDescent="0.25">
      <c r="A121" s="150" t="s">
        <v>80</v>
      </c>
      <c r="B121" s="151"/>
      <c r="C121" s="151"/>
      <c r="D121" s="151"/>
      <c r="E121" s="57">
        <v>4</v>
      </c>
    </row>
    <row r="122" spans="1:5" s="39" customFormat="1" ht="15" customHeight="1" x14ac:dyDescent="0.25">
      <c r="A122" s="49">
        <v>55</v>
      </c>
      <c r="B122" s="56" t="s">
        <v>84</v>
      </c>
      <c r="C122" s="50">
        <v>93002</v>
      </c>
      <c r="D122" s="58" t="s">
        <v>80</v>
      </c>
      <c r="E122" s="55">
        <v>4</v>
      </c>
    </row>
    <row r="123" spans="1:5" s="39" customFormat="1" ht="15" customHeight="1" x14ac:dyDescent="0.25">
      <c r="A123" s="150" t="s">
        <v>79</v>
      </c>
      <c r="B123" s="151"/>
      <c r="C123" s="151"/>
      <c r="D123" s="151"/>
      <c r="E123" s="57">
        <v>4</v>
      </c>
    </row>
    <row r="124" spans="1:5" s="39" customFormat="1" ht="15" customHeight="1" x14ac:dyDescent="0.25">
      <c r="A124" s="49">
        <v>56</v>
      </c>
      <c r="B124" s="56" t="s">
        <v>84</v>
      </c>
      <c r="C124" s="50">
        <v>90071</v>
      </c>
      <c r="D124" s="58" t="s">
        <v>79</v>
      </c>
      <c r="E124" s="55">
        <v>4</v>
      </c>
    </row>
    <row r="125" spans="1:5" s="39" customFormat="1" ht="15" customHeight="1" x14ac:dyDescent="0.25">
      <c r="A125" s="150" t="s">
        <v>86</v>
      </c>
      <c r="B125" s="151"/>
      <c r="C125" s="151"/>
      <c r="D125" s="151"/>
      <c r="E125" s="57">
        <v>6</v>
      </c>
    </row>
    <row r="126" spans="1:5" s="39" customFormat="1" ht="15" customHeight="1" x14ac:dyDescent="0.25">
      <c r="A126" s="49">
        <v>57</v>
      </c>
      <c r="B126" s="56" t="s">
        <v>60</v>
      </c>
      <c r="C126" s="50">
        <v>63309</v>
      </c>
      <c r="D126" s="167" t="s">
        <v>86</v>
      </c>
      <c r="E126" s="55">
        <v>6</v>
      </c>
    </row>
    <row r="127" spans="1:5" s="39" customFormat="1" ht="15" customHeight="1" x14ac:dyDescent="0.25">
      <c r="A127" s="150" t="s">
        <v>139</v>
      </c>
      <c r="B127" s="151"/>
      <c r="C127" s="151"/>
      <c r="D127" s="151"/>
      <c r="E127" s="57">
        <v>4</v>
      </c>
    </row>
    <row r="128" spans="1:5" s="39" customFormat="1" ht="15" customHeight="1" x14ac:dyDescent="0.25">
      <c r="A128" s="49">
        <v>58</v>
      </c>
      <c r="B128" s="56" t="s">
        <v>82</v>
      </c>
      <c r="C128" s="58">
        <v>41278</v>
      </c>
      <c r="D128" s="58" t="s">
        <v>140</v>
      </c>
      <c r="E128" s="55">
        <v>4</v>
      </c>
    </row>
    <row r="129" spans="1:5" s="48" customFormat="1" x14ac:dyDescent="0.25">
      <c r="A129" s="150" t="s">
        <v>137</v>
      </c>
      <c r="B129" s="151"/>
      <c r="C129" s="151"/>
      <c r="D129" s="151"/>
      <c r="E129" s="57">
        <v>4</v>
      </c>
    </row>
    <row r="130" spans="1:5" s="39" customFormat="1" ht="15" customHeight="1" x14ac:dyDescent="0.25">
      <c r="A130" s="49">
        <v>59</v>
      </c>
      <c r="B130" s="56" t="s">
        <v>82</v>
      </c>
      <c r="C130" s="50">
        <v>42105</v>
      </c>
      <c r="D130" s="58" t="s">
        <v>88</v>
      </c>
      <c r="E130" s="55">
        <v>4</v>
      </c>
    </row>
    <row r="131" spans="1:5" s="39" customFormat="1" ht="15" customHeight="1" x14ac:dyDescent="0.25">
      <c r="A131" s="150" t="s">
        <v>138</v>
      </c>
      <c r="B131" s="151"/>
      <c r="C131" s="151"/>
      <c r="D131" s="151"/>
      <c r="E131" s="57">
        <v>4</v>
      </c>
    </row>
    <row r="132" spans="1:5" s="39" customFormat="1" ht="15" customHeight="1" x14ac:dyDescent="0.25">
      <c r="A132" s="49">
        <v>60</v>
      </c>
      <c r="B132" s="56" t="s">
        <v>82</v>
      </c>
      <c r="C132" s="50">
        <v>42106</v>
      </c>
      <c r="D132" s="58" t="s">
        <v>78</v>
      </c>
      <c r="E132" s="55">
        <v>4</v>
      </c>
    </row>
    <row r="133" spans="1:5" s="39" customFormat="1" ht="15" customHeight="1" x14ac:dyDescent="0.25">
      <c r="A133" s="150" t="s">
        <v>77</v>
      </c>
      <c r="B133" s="151"/>
      <c r="C133" s="151"/>
      <c r="D133" s="151"/>
      <c r="E133" s="57">
        <v>4</v>
      </c>
    </row>
    <row r="134" spans="1:5" s="48" customFormat="1" x14ac:dyDescent="0.25">
      <c r="A134" s="49">
        <v>61</v>
      </c>
      <c r="B134" s="56" t="s">
        <v>82</v>
      </c>
      <c r="C134" s="50">
        <v>41307</v>
      </c>
      <c r="D134" s="58" t="s">
        <v>77</v>
      </c>
      <c r="E134" s="55">
        <v>4</v>
      </c>
    </row>
    <row r="135" spans="1:5" s="48" customFormat="1" x14ac:dyDescent="0.25">
      <c r="A135" s="150" t="s">
        <v>76</v>
      </c>
      <c r="B135" s="151"/>
      <c r="C135" s="151"/>
      <c r="D135" s="151"/>
      <c r="E135" s="57">
        <v>4</v>
      </c>
    </row>
    <row r="136" spans="1:5" s="48" customFormat="1" x14ac:dyDescent="0.25">
      <c r="A136" s="49">
        <v>62</v>
      </c>
      <c r="B136" s="56" t="s">
        <v>61</v>
      </c>
      <c r="C136" s="50">
        <v>40355</v>
      </c>
      <c r="D136" s="58" t="s">
        <v>76</v>
      </c>
      <c r="E136" s="55">
        <v>4</v>
      </c>
    </row>
    <row r="137" spans="1:5" s="39" customFormat="1" ht="15" customHeight="1" x14ac:dyDescent="0.25">
      <c r="A137" s="150" t="s">
        <v>75</v>
      </c>
      <c r="B137" s="151"/>
      <c r="C137" s="151"/>
      <c r="D137" s="151"/>
      <c r="E137" s="57">
        <v>4</v>
      </c>
    </row>
    <row r="138" spans="1:5" s="39" customFormat="1" ht="15" customHeight="1" x14ac:dyDescent="0.25">
      <c r="A138" s="49">
        <v>63</v>
      </c>
      <c r="B138" s="56" t="s">
        <v>82</v>
      </c>
      <c r="C138" s="50">
        <v>41305</v>
      </c>
      <c r="D138" s="58" t="s">
        <v>75</v>
      </c>
      <c r="E138" s="55">
        <v>4</v>
      </c>
    </row>
    <row r="139" spans="1:5" s="39" customFormat="1" ht="15" customHeight="1" x14ac:dyDescent="0.25">
      <c r="A139" s="150" t="s">
        <v>73</v>
      </c>
      <c r="B139" s="151"/>
      <c r="C139" s="151"/>
      <c r="D139" s="151"/>
      <c r="E139" s="57">
        <v>3</v>
      </c>
    </row>
    <row r="140" spans="1:5" s="39" customFormat="1" ht="15" customHeight="1" x14ac:dyDescent="0.25">
      <c r="A140" s="49">
        <v>64</v>
      </c>
      <c r="B140" s="56" t="s">
        <v>83</v>
      </c>
      <c r="C140" s="50">
        <v>41508</v>
      </c>
      <c r="D140" s="58" t="s">
        <v>73</v>
      </c>
      <c r="E140" s="55">
        <v>3</v>
      </c>
    </row>
    <row r="141" spans="1:5" s="39" customFormat="1" ht="15" customHeight="1" x14ac:dyDescent="0.25">
      <c r="A141" s="150" t="s">
        <v>72</v>
      </c>
      <c r="B141" s="151"/>
      <c r="C141" s="151"/>
      <c r="D141" s="151"/>
      <c r="E141" s="57">
        <v>4</v>
      </c>
    </row>
    <row r="142" spans="1:5" s="39" customFormat="1" ht="15" customHeight="1" x14ac:dyDescent="0.25">
      <c r="A142" s="49">
        <v>65</v>
      </c>
      <c r="B142" s="56" t="s">
        <v>82</v>
      </c>
      <c r="C142" s="50">
        <v>41308</v>
      </c>
      <c r="D142" s="58" t="s">
        <v>72</v>
      </c>
      <c r="E142" s="55">
        <v>4</v>
      </c>
    </row>
    <row r="143" spans="1:5" s="39" customFormat="1" ht="15" customHeight="1" x14ac:dyDescent="0.25">
      <c r="A143" s="150" t="s">
        <v>134</v>
      </c>
      <c r="B143" s="151"/>
      <c r="C143" s="151"/>
      <c r="D143" s="151"/>
      <c r="E143" s="57">
        <v>6</v>
      </c>
    </row>
    <row r="144" spans="1:5" s="39" customFormat="1" ht="15" customHeight="1" x14ac:dyDescent="0.25">
      <c r="A144" s="49">
        <v>66</v>
      </c>
      <c r="B144" s="56" t="s">
        <v>60</v>
      </c>
      <c r="C144" s="50">
        <v>90256</v>
      </c>
      <c r="D144" s="58" t="s">
        <v>134</v>
      </c>
      <c r="E144" s="55">
        <v>6</v>
      </c>
    </row>
    <row r="145" spans="1:5" s="39" customFormat="1" ht="15" customHeight="1" x14ac:dyDescent="0.25">
      <c r="A145" s="150" t="s">
        <v>133</v>
      </c>
      <c r="B145" s="151"/>
      <c r="C145" s="151"/>
      <c r="D145" s="151"/>
      <c r="E145" s="57">
        <v>3</v>
      </c>
    </row>
    <row r="146" spans="1:5" s="39" customFormat="1" ht="15" customHeight="1" x14ac:dyDescent="0.25">
      <c r="A146" s="49">
        <v>67</v>
      </c>
      <c r="B146" s="56" t="s">
        <v>60</v>
      </c>
      <c r="C146" s="50">
        <v>90229</v>
      </c>
      <c r="D146" s="58" t="s">
        <v>133</v>
      </c>
      <c r="E146" s="55">
        <v>3</v>
      </c>
    </row>
    <row r="147" spans="1:5" s="48" customFormat="1" x14ac:dyDescent="0.25">
      <c r="A147" s="150" t="s">
        <v>123</v>
      </c>
      <c r="B147" s="151"/>
      <c r="C147" s="151"/>
      <c r="D147" s="151"/>
      <c r="E147" s="57">
        <v>6</v>
      </c>
    </row>
    <row r="148" spans="1:5" s="48" customFormat="1" x14ac:dyDescent="0.25">
      <c r="A148" s="49">
        <v>68</v>
      </c>
      <c r="B148" s="56" t="s">
        <v>60</v>
      </c>
      <c r="C148" s="50">
        <v>90228</v>
      </c>
      <c r="D148" s="58" t="s">
        <v>123</v>
      </c>
      <c r="E148" s="55">
        <v>6</v>
      </c>
    </row>
    <row r="149" spans="1:5" s="39" customFormat="1" ht="15" customHeight="1" x14ac:dyDescent="0.25">
      <c r="A149" s="150" t="s">
        <v>132</v>
      </c>
      <c r="B149" s="151"/>
      <c r="C149" s="151"/>
      <c r="D149" s="151"/>
      <c r="E149" s="57">
        <v>6</v>
      </c>
    </row>
    <row r="150" spans="1:5" s="39" customFormat="1" ht="15" customHeight="1" x14ac:dyDescent="0.25">
      <c r="A150" s="49">
        <v>69</v>
      </c>
      <c r="B150" s="56" t="s">
        <v>60</v>
      </c>
      <c r="C150" s="50">
        <v>90227</v>
      </c>
      <c r="D150" s="58" t="s">
        <v>132</v>
      </c>
      <c r="E150" s="55">
        <v>6</v>
      </c>
    </row>
    <row r="151" spans="1:5" s="39" customFormat="1" ht="15" customHeight="1" x14ac:dyDescent="0.25">
      <c r="A151" s="150" t="s">
        <v>131</v>
      </c>
      <c r="B151" s="151"/>
      <c r="C151" s="151"/>
      <c r="D151" s="151"/>
      <c r="E151" s="57">
        <v>6</v>
      </c>
    </row>
    <row r="152" spans="1:5" s="39" customFormat="1" ht="15" customHeight="1" x14ac:dyDescent="0.25">
      <c r="A152" s="49">
        <v>70</v>
      </c>
      <c r="B152" s="56" t="s">
        <v>60</v>
      </c>
      <c r="C152" s="50">
        <v>90222</v>
      </c>
      <c r="D152" s="58" t="s">
        <v>131</v>
      </c>
      <c r="E152" s="55">
        <v>6</v>
      </c>
    </row>
    <row r="153" spans="1:5" s="39" customFormat="1" ht="15" customHeight="1" x14ac:dyDescent="0.25">
      <c r="A153" s="150" t="s">
        <v>130</v>
      </c>
      <c r="B153" s="151"/>
      <c r="C153" s="151"/>
      <c r="D153" s="151"/>
      <c r="E153" s="57">
        <v>6</v>
      </c>
    </row>
    <row r="154" spans="1:5" s="39" customFormat="1" ht="15" customHeight="1" x14ac:dyDescent="0.25">
      <c r="A154" s="49">
        <v>71</v>
      </c>
      <c r="B154" s="56" t="s">
        <v>60</v>
      </c>
      <c r="C154" s="50">
        <v>90226</v>
      </c>
      <c r="D154" s="77" t="s">
        <v>130</v>
      </c>
      <c r="E154" s="55">
        <v>6</v>
      </c>
    </row>
    <row r="155" spans="1:5" s="48" customFormat="1" x14ac:dyDescent="0.25">
      <c r="A155" s="150" t="s">
        <v>129</v>
      </c>
      <c r="B155" s="151"/>
      <c r="C155" s="151"/>
      <c r="D155" s="151"/>
      <c r="E155" s="57">
        <v>12</v>
      </c>
    </row>
    <row r="156" spans="1:5" s="39" customFormat="1" ht="15" customHeight="1" x14ac:dyDescent="0.25">
      <c r="A156" s="49">
        <v>72</v>
      </c>
      <c r="B156" s="56" t="s">
        <v>60</v>
      </c>
      <c r="C156" s="50">
        <v>90214</v>
      </c>
      <c r="D156" s="58" t="s">
        <v>129</v>
      </c>
      <c r="E156" s="55">
        <v>12</v>
      </c>
    </row>
    <row r="157" spans="1:5" s="39" customFormat="1" ht="15" customHeight="1" x14ac:dyDescent="0.25">
      <c r="A157" s="150" t="s">
        <v>71</v>
      </c>
      <c r="B157" s="151"/>
      <c r="C157" s="151"/>
      <c r="D157" s="151"/>
      <c r="E157" s="57">
        <v>6</v>
      </c>
    </row>
    <row r="158" spans="1:5" s="39" customFormat="1" ht="15" customHeight="1" x14ac:dyDescent="0.25">
      <c r="A158" s="49">
        <v>73</v>
      </c>
      <c r="B158" s="56" t="s">
        <v>60</v>
      </c>
      <c r="C158" s="50">
        <v>90133</v>
      </c>
      <c r="D158" s="59" t="s">
        <v>71</v>
      </c>
      <c r="E158" s="55">
        <v>6</v>
      </c>
    </row>
    <row r="159" spans="1:5" s="39" customFormat="1" ht="15" customHeight="1" x14ac:dyDescent="0.25">
      <c r="A159" s="150" t="s">
        <v>70</v>
      </c>
      <c r="B159" s="151"/>
      <c r="C159" s="151"/>
      <c r="D159" s="151"/>
      <c r="E159" s="57">
        <v>6</v>
      </c>
    </row>
    <row r="160" spans="1:5" s="39" customFormat="1" ht="15" customHeight="1" x14ac:dyDescent="0.25">
      <c r="A160" s="49">
        <v>74</v>
      </c>
      <c r="B160" s="56" t="s">
        <v>60</v>
      </c>
      <c r="C160" s="50">
        <v>90115</v>
      </c>
      <c r="D160" s="59" t="s">
        <v>70</v>
      </c>
      <c r="E160" s="55">
        <v>6</v>
      </c>
    </row>
    <row r="161" spans="1:5" s="48" customFormat="1" x14ac:dyDescent="0.25">
      <c r="A161" s="150" t="s">
        <v>112</v>
      </c>
      <c r="B161" s="151"/>
      <c r="C161" s="151"/>
      <c r="D161" s="151"/>
      <c r="E161" s="57">
        <v>6</v>
      </c>
    </row>
    <row r="162" spans="1:5" s="48" customFormat="1" x14ac:dyDescent="0.25">
      <c r="A162" s="49">
        <v>75</v>
      </c>
      <c r="B162" s="56" t="s">
        <v>60</v>
      </c>
      <c r="C162" s="50">
        <v>90056</v>
      </c>
      <c r="D162" s="77" t="s">
        <v>223</v>
      </c>
      <c r="E162" s="55">
        <v>2.4</v>
      </c>
    </row>
    <row r="163" spans="1:5" s="48" customFormat="1" x14ac:dyDescent="0.25">
      <c r="A163" s="49">
        <v>76</v>
      </c>
      <c r="B163" s="56" t="s">
        <v>60</v>
      </c>
      <c r="C163" s="50">
        <v>90050</v>
      </c>
      <c r="D163" s="77" t="s">
        <v>222</v>
      </c>
      <c r="E163" s="55">
        <v>3.6</v>
      </c>
    </row>
    <row r="164" spans="1:5" s="48" customFormat="1" x14ac:dyDescent="0.25">
      <c r="A164" s="150" t="s">
        <v>120</v>
      </c>
      <c r="B164" s="151"/>
      <c r="C164" s="151"/>
      <c r="D164" s="151"/>
      <c r="E164" s="57">
        <v>6</v>
      </c>
    </row>
    <row r="165" spans="1:5" s="48" customFormat="1" x14ac:dyDescent="0.25">
      <c r="A165" s="49">
        <v>77</v>
      </c>
      <c r="B165" s="56" t="s">
        <v>60</v>
      </c>
      <c r="C165" s="50">
        <v>90164</v>
      </c>
      <c r="D165" s="58" t="s">
        <v>120</v>
      </c>
      <c r="E165" s="55">
        <v>6</v>
      </c>
    </row>
    <row r="166" spans="1:5" s="48" customFormat="1" x14ac:dyDescent="0.25">
      <c r="A166" s="150" t="s">
        <v>119</v>
      </c>
      <c r="B166" s="151"/>
      <c r="C166" s="151"/>
      <c r="D166" s="151"/>
      <c r="E166" s="57">
        <v>6</v>
      </c>
    </row>
    <row r="167" spans="1:5" s="48" customFormat="1" x14ac:dyDescent="0.25">
      <c r="A167" s="49">
        <v>78</v>
      </c>
      <c r="B167" s="56" t="s">
        <v>60</v>
      </c>
      <c r="C167" s="50">
        <v>90163</v>
      </c>
      <c r="D167" s="58" t="s">
        <v>119</v>
      </c>
      <c r="E167" s="55">
        <v>6</v>
      </c>
    </row>
    <row r="168" spans="1:5" s="48" customFormat="1" x14ac:dyDescent="0.25">
      <c r="A168" s="150" t="s">
        <v>118</v>
      </c>
      <c r="B168" s="151"/>
      <c r="C168" s="151"/>
      <c r="D168" s="151"/>
      <c r="E168" s="57">
        <v>6</v>
      </c>
    </row>
    <row r="169" spans="1:5" s="48" customFormat="1" x14ac:dyDescent="0.25">
      <c r="A169" s="49">
        <v>79</v>
      </c>
      <c r="B169" s="56" t="s">
        <v>60</v>
      </c>
      <c r="C169" s="50">
        <v>90162</v>
      </c>
      <c r="D169" s="58" t="s">
        <v>118</v>
      </c>
      <c r="E169" s="55">
        <v>6</v>
      </c>
    </row>
    <row r="170" spans="1:5" s="39" customFormat="1" ht="15" customHeight="1" x14ac:dyDescent="0.25">
      <c r="A170" s="150" t="s">
        <v>67</v>
      </c>
      <c r="B170" s="151"/>
      <c r="C170" s="151"/>
      <c r="D170" s="151"/>
      <c r="E170" s="57">
        <v>6</v>
      </c>
    </row>
    <row r="171" spans="1:5" s="39" customFormat="1" ht="15" customHeight="1" x14ac:dyDescent="0.25">
      <c r="A171" s="49">
        <v>80</v>
      </c>
      <c r="B171" s="56" t="s">
        <v>60</v>
      </c>
      <c r="C171" s="50">
        <v>90135</v>
      </c>
      <c r="D171" s="59" t="s">
        <v>67</v>
      </c>
      <c r="E171" s="55">
        <v>6</v>
      </c>
    </row>
    <row r="172" spans="1:5" s="39" customFormat="1" ht="15" customHeight="1" x14ac:dyDescent="0.25">
      <c r="A172" s="150" t="s">
        <v>89</v>
      </c>
      <c r="B172" s="151"/>
      <c r="C172" s="151"/>
      <c r="D172" s="151"/>
      <c r="E172" s="57">
        <v>6</v>
      </c>
    </row>
    <row r="173" spans="1:5" s="39" customFormat="1" ht="15" customHeight="1" x14ac:dyDescent="0.25">
      <c r="A173" s="49">
        <v>81</v>
      </c>
      <c r="B173" s="56" t="s">
        <v>60</v>
      </c>
      <c r="C173" s="50">
        <v>90294</v>
      </c>
      <c r="D173" s="59" t="s">
        <v>89</v>
      </c>
      <c r="E173" s="55">
        <v>6</v>
      </c>
    </row>
    <row r="174" spans="1:5" s="39" customFormat="1" ht="15" customHeight="1" x14ac:dyDescent="0.25">
      <c r="A174" s="150" t="s">
        <v>150</v>
      </c>
      <c r="B174" s="151"/>
      <c r="C174" s="151"/>
      <c r="D174" s="151"/>
      <c r="E174" s="57">
        <v>6</v>
      </c>
    </row>
    <row r="175" spans="1:5" s="39" customFormat="1" ht="15" customHeight="1" x14ac:dyDescent="0.25">
      <c r="A175" s="49">
        <v>82</v>
      </c>
      <c r="B175" s="56" t="s">
        <v>60</v>
      </c>
      <c r="C175" s="50">
        <v>90121</v>
      </c>
      <c r="D175" s="77" t="s">
        <v>150</v>
      </c>
      <c r="E175" s="55">
        <v>4.8</v>
      </c>
    </row>
    <row r="176" spans="1:5" s="39" customFormat="1" ht="15" customHeight="1" x14ac:dyDescent="0.25">
      <c r="A176" s="49">
        <v>83</v>
      </c>
      <c r="B176" s="56" t="s">
        <v>60</v>
      </c>
      <c r="C176" s="50">
        <v>90252</v>
      </c>
      <c r="D176" s="77" t="s">
        <v>226</v>
      </c>
      <c r="E176" s="55">
        <v>1.2</v>
      </c>
    </row>
    <row r="177" spans="1:5" s="39" customFormat="1" ht="15" customHeight="1" x14ac:dyDescent="0.25">
      <c r="A177" s="150" t="s">
        <v>74</v>
      </c>
      <c r="B177" s="151"/>
      <c r="C177" s="151"/>
      <c r="D177" s="151"/>
      <c r="E177" s="57">
        <v>6</v>
      </c>
    </row>
    <row r="178" spans="1:5" s="39" customFormat="1" ht="15" customHeight="1" x14ac:dyDescent="0.25">
      <c r="A178" s="49">
        <v>84</v>
      </c>
      <c r="B178" s="56" t="s">
        <v>60</v>
      </c>
      <c r="C178" s="50">
        <v>90275</v>
      </c>
      <c r="D178" s="59" t="s">
        <v>74</v>
      </c>
      <c r="E178" s="55">
        <v>6</v>
      </c>
    </row>
    <row r="179" spans="1:5" s="39" customFormat="1" ht="15" customHeight="1" x14ac:dyDescent="0.25">
      <c r="A179" s="150" t="s">
        <v>155</v>
      </c>
      <c r="B179" s="151"/>
      <c r="C179" s="151"/>
      <c r="D179" s="151"/>
      <c r="E179" s="57">
        <v>6</v>
      </c>
    </row>
    <row r="180" spans="1:5" s="39" customFormat="1" ht="15" customHeight="1" x14ac:dyDescent="0.25">
      <c r="A180" s="49">
        <v>85</v>
      </c>
      <c r="B180" s="56" t="s">
        <v>60</v>
      </c>
      <c r="C180" s="50">
        <v>90258</v>
      </c>
      <c r="D180" s="65" t="s">
        <v>155</v>
      </c>
      <c r="E180" s="55">
        <v>6</v>
      </c>
    </row>
    <row r="181" spans="1:5" s="39" customFormat="1" ht="15" customHeight="1" x14ac:dyDescent="0.25">
      <c r="A181" s="150" t="s">
        <v>69</v>
      </c>
      <c r="B181" s="151"/>
      <c r="C181" s="151"/>
      <c r="D181" s="151"/>
      <c r="E181" s="57">
        <v>6</v>
      </c>
    </row>
    <row r="182" spans="1:5" s="39" customFormat="1" ht="15" customHeight="1" x14ac:dyDescent="0.25">
      <c r="A182" s="49">
        <v>86</v>
      </c>
      <c r="B182" s="56" t="s">
        <v>60</v>
      </c>
      <c r="C182" s="50">
        <v>90132</v>
      </c>
      <c r="D182" s="59" t="s">
        <v>69</v>
      </c>
      <c r="E182" s="55">
        <v>6</v>
      </c>
    </row>
    <row r="183" spans="1:5" s="39" customFormat="1" ht="15" customHeight="1" x14ac:dyDescent="0.25">
      <c r="A183" s="150" t="s">
        <v>154</v>
      </c>
      <c r="B183" s="151"/>
      <c r="C183" s="151"/>
      <c r="D183" s="151"/>
      <c r="E183" s="57">
        <v>6</v>
      </c>
    </row>
    <row r="184" spans="1:5" s="39" customFormat="1" ht="15" customHeight="1" x14ac:dyDescent="0.25">
      <c r="A184" s="49">
        <v>87</v>
      </c>
      <c r="B184" s="56" t="s">
        <v>60</v>
      </c>
      <c r="C184" s="50">
        <v>90137</v>
      </c>
      <c r="D184" s="59" t="s">
        <v>154</v>
      </c>
      <c r="E184" s="55">
        <v>6</v>
      </c>
    </row>
    <row r="185" spans="1:5" s="39" customFormat="1" ht="15" customHeight="1" x14ac:dyDescent="0.25">
      <c r="A185" s="150" t="s">
        <v>153</v>
      </c>
      <c r="B185" s="151"/>
      <c r="C185" s="151"/>
      <c r="D185" s="151"/>
      <c r="E185" s="57">
        <v>6</v>
      </c>
    </row>
    <row r="186" spans="1:5" s="39" customFormat="1" ht="15" customHeight="1" x14ac:dyDescent="0.25">
      <c r="A186" s="49">
        <v>88</v>
      </c>
      <c r="B186" s="56" t="s">
        <v>60</v>
      </c>
      <c r="C186" s="50">
        <v>90265</v>
      </c>
      <c r="D186" s="59" t="s">
        <v>153</v>
      </c>
      <c r="E186" s="55">
        <v>6</v>
      </c>
    </row>
    <row r="187" spans="1:5" s="39" customFormat="1" ht="15" customHeight="1" x14ac:dyDescent="0.25">
      <c r="A187" s="150" t="s">
        <v>210</v>
      </c>
      <c r="B187" s="151"/>
      <c r="C187" s="151"/>
      <c r="D187" s="151"/>
      <c r="E187" s="57">
        <v>6</v>
      </c>
    </row>
    <row r="188" spans="1:5" s="39" customFormat="1" ht="15" customHeight="1" x14ac:dyDescent="0.25">
      <c r="A188" s="49">
        <v>89</v>
      </c>
      <c r="B188" s="56" t="s">
        <v>60</v>
      </c>
      <c r="C188" s="50">
        <v>63310</v>
      </c>
      <c r="D188" s="74" t="s">
        <v>210</v>
      </c>
      <c r="E188" s="55">
        <v>6</v>
      </c>
    </row>
    <row r="189" spans="1:5" s="39" customFormat="1" ht="15" customHeight="1" x14ac:dyDescent="0.25">
      <c r="A189" s="150" t="s">
        <v>101</v>
      </c>
      <c r="B189" s="151"/>
      <c r="C189" s="151"/>
      <c r="D189" s="151"/>
      <c r="E189" s="57">
        <v>6</v>
      </c>
    </row>
    <row r="190" spans="1:5" s="39" customFormat="1" ht="15" customHeight="1" x14ac:dyDescent="0.25">
      <c r="A190" s="49">
        <v>90</v>
      </c>
      <c r="B190" s="56" t="s">
        <v>60</v>
      </c>
      <c r="C190" s="50">
        <v>63308</v>
      </c>
      <c r="D190" s="65" t="s">
        <v>101</v>
      </c>
      <c r="E190" s="55">
        <v>6</v>
      </c>
    </row>
    <row r="191" spans="1:5" s="39" customFormat="1" ht="15" customHeight="1" x14ac:dyDescent="0.25">
      <c r="A191" s="150" t="s">
        <v>227</v>
      </c>
      <c r="B191" s="151"/>
      <c r="C191" s="151"/>
      <c r="D191" s="151"/>
      <c r="E191" s="57">
        <v>6</v>
      </c>
    </row>
    <row r="192" spans="1:5" s="39" customFormat="1" ht="15" customHeight="1" x14ac:dyDescent="0.25">
      <c r="A192" s="49">
        <v>91</v>
      </c>
      <c r="B192" s="56" t="s">
        <v>60</v>
      </c>
      <c r="C192" s="50">
        <v>40344</v>
      </c>
      <c r="D192" t="s">
        <v>227</v>
      </c>
      <c r="E192" s="55">
        <v>6</v>
      </c>
    </row>
    <row r="193" spans="1:5" s="39" customFormat="1" ht="15" customHeight="1" x14ac:dyDescent="0.25">
      <c r="A193" s="150" t="s">
        <v>228</v>
      </c>
      <c r="B193" s="151"/>
      <c r="C193" s="151"/>
      <c r="D193" s="151"/>
      <c r="E193" s="57">
        <v>6</v>
      </c>
    </row>
    <row r="194" spans="1:5" s="39" customFormat="1" ht="15" customHeight="1" x14ac:dyDescent="0.25">
      <c r="A194" s="49">
        <v>92</v>
      </c>
      <c r="B194" s="56" t="s">
        <v>60</v>
      </c>
      <c r="C194" s="50">
        <v>40343</v>
      </c>
      <c r="D194" t="s">
        <v>228</v>
      </c>
      <c r="E194" s="55">
        <v>6</v>
      </c>
    </row>
    <row r="195" spans="1:5" s="39" customFormat="1" ht="15" customHeight="1" x14ac:dyDescent="0.25">
      <c r="A195" s="150" t="s">
        <v>229</v>
      </c>
      <c r="B195" s="151"/>
      <c r="C195" s="151"/>
      <c r="D195" s="151"/>
      <c r="E195" s="57">
        <v>6</v>
      </c>
    </row>
    <row r="196" spans="1:5" s="39" customFormat="1" ht="15" customHeight="1" x14ac:dyDescent="0.25">
      <c r="A196" s="49">
        <v>93</v>
      </c>
      <c r="B196" s="56" t="s">
        <v>60</v>
      </c>
      <c r="C196" s="50">
        <v>40342</v>
      </c>
      <c r="D196" t="s">
        <v>229</v>
      </c>
      <c r="E196" s="55">
        <v>6</v>
      </c>
    </row>
    <row r="197" spans="1:5" s="39" customFormat="1" ht="15" customHeight="1" x14ac:dyDescent="0.25">
      <c r="A197" s="150" t="s">
        <v>230</v>
      </c>
      <c r="B197" s="151"/>
      <c r="C197" s="151"/>
      <c r="D197" s="151"/>
      <c r="E197" s="57">
        <v>6</v>
      </c>
    </row>
    <row r="198" spans="1:5" s="39" customFormat="1" ht="15" customHeight="1" x14ac:dyDescent="0.25">
      <c r="A198" s="49">
        <v>94</v>
      </c>
      <c r="B198" s="56" t="s">
        <v>60</v>
      </c>
      <c r="C198" s="50">
        <v>40345</v>
      </c>
      <c r="D198" t="s">
        <v>230</v>
      </c>
      <c r="E198" s="55">
        <v>6</v>
      </c>
    </row>
    <row r="199" spans="1:5" s="39" customFormat="1" ht="15" customHeight="1" x14ac:dyDescent="0.25">
      <c r="A199" s="150" t="s">
        <v>231</v>
      </c>
      <c r="B199" s="151"/>
      <c r="C199" s="151"/>
      <c r="D199" s="151"/>
      <c r="E199" s="57">
        <v>12</v>
      </c>
    </row>
    <row r="200" spans="1:5" s="39" customFormat="1" ht="15" customHeight="1" x14ac:dyDescent="0.25">
      <c r="A200" s="49">
        <v>95</v>
      </c>
      <c r="B200" s="56" t="s">
        <v>60</v>
      </c>
      <c r="C200" s="50">
        <v>90276</v>
      </c>
      <c r="D200" t="s">
        <v>231</v>
      </c>
      <c r="E200" s="55">
        <v>12</v>
      </c>
    </row>
    <row r="201" spans="1:5" s="39" customFormat="1" ht="15" customHeight="1" x14ac:dyDescent="0.25">
      <c r="A201" s="150" t="s">
        <v>198</v>
      </c>
      <c r="B201" s="151"/>
      <c r="C201" s="151"/>
      <c r="D201" s="151"/>
      <c r="E201" s="57">
        <v>6</v>
      </c>
    </row>
    <row r="202" spans="1:5" s="39" customFormat="1" ht="15" customHeight="1" x14ac:dyDescent="0.25">
      <c r="A202" s="160" t="s">
        <v>197</v>
      </c>
      <c r="B202" s="161"/>
      <c r="C202" s="161"/>
      <c r="D202" s="161"/>
      <c r="E202" s="71"/>
    </row>
    <row r="203" spans="1:5" s="39" customFormat="1" ht="15" customHeight="1" x14ac:dyDescent="0.25">
      <c r="A203" s="49">
        <v>96</v>
      </c>
      <c r="B203" s="56" t="s">
        <v>60</v>
      </c>
      <c r="C203" s="50">
        <v>63317</v>
      </c>
      <c r="D203" s="72" t="s">
        <v>199</v>
      </c>
      <c r="E203" s="73"/>
    </row>
    <row r="204" spans="1:5" s="39" customFormat="1" ht="15" customHeight="1" x14ac:dyDescent="0.25">
      <c r="A204" s="49">
        <v>97</v>
      </c>
      <c r="B204" s="56" t="s">
        <v>60</v>
      </c>
      <c r="C204" s="50">
        <v>63318</v>
      </c>
      <c r="D204" s="72" t="s">
        <v>199</v>
      </c>
      <c r="E204" s="73"/>
    </row>
    <row r="205" spans="1:5" s="39" customFormat="1" ht="15" customHeight="1" x14ac:dyDescent="0.25">
      <c r="A205" s="49">
        <v>98</v>
      </c>
      <c r="B205" s="56" t="s">
        <v>60</v>
      </c>
      <c r="C205" s="50">
        <v>63319</v>
      </c>
      <c r="D205" s="72" t="s">
        <v>199</v>
      </c>
      <c r="E205" s="73"/>
    </row>
    <row r="206" spans="1:5" s="39" customFormat="1" ht="15" customHeight="1" x14ac:dyDescent="0.25">
      <c r="A206" s="49">
        <v>99</v>
      </c>
      <c r="B206" s="56" t="s">
        <v>60</v>
      </c>
      <c r="C206" s="50">
        <v>63320</v>
      </c>
      <c r="D206" s="72" t="s">
        <v>199</v>
      </c>
      <c r="E206" s="73"/>
    </row>
    <row r="207" spans="1:5" s="39" customFormat="1" ht="15" customHeight="1" x14ac:dyDescent="0.25">
      <c r="A207" s="49">
        <v>100</v>
      </c>
      <c r="B207" s="56" t="s">
        <v>60</v>
      </c>
      <c r="C207" s="50">
        <v>63321</v>
      </c>
      <c r="D207" s="72" t="s">
        <v>199</v>
      </c>
      <c r="E207" s="73"/>
    </row>
    <row r="208" spans="1:5" s="39" customFormat="1" ht="15" customHeight="1" x14ac:dyDescent="0.25">
      <c r="A208" s="160" t="s">
        <v>108</v>
      </c>
      <c r="B208" s="161"/>
      <c r="C208" s="161"/>
      <c r="D208" s="161"/>
      <c r="E208" s="71"/>
    </row>
    <row r="209" spans="1:5" s="39" customFormat="1" ht="15" customHeight="1" x14ac:dyDescent="0.25">
      <c r="A209" s="49">
        <v>101</v>
      </c>
      <c r="B209" s="56" t="s">
        <v>60</v>
      </c>
      <c r="C209" s="50">
        <v>63317</v>
      </c>
      <c r="D209" s="72" t="s">
        <v>200</v>
      </c>
      <c r="E209" s="73"/>
    </row>
    <row r="210" spans="1:5" s="39" customFormat="1" ht="15" customHeight="1" x14ac:dyDescent="0.25">
      <c r="A210" s="49">
        <v>102</v>
      </c>
      <c r="B210" s="56" t="s">
        <v>60</v>
      </c>
      <c r="C210" s="50">
        <v>63318</v>
      </c>
      <c r="D210" s="59" t="s">
        <v>200</v>
      </c>
      <c r="E210" s="73"/>
    </row>
    <row r="211" spans="1:5" s="39" customFormat="1" ht="15" customHeight="1" x14ac:dyDescent="0.25">
      <c r="A211" s="49">
        <v>103</v>
      </c>
      <c r="B211" s="56" t="s">
        <v>60</v>
      </c>
      <c r="C211" s="50">
        <v>63319</v>
      </c>
      <c r="D211" s="72" t="s">
        <v>200</v>
      </c>
      <c r="E211" s="73"/>
    </row>
    <row r="212" spans="1:5" s="39" customFormat="1" ht="15" customHeight="1" x14ac:dyDescent="0.25">
      <c r="A212" s="49">
        <v>104</v>
      </c>
      <c r="B212" s="56" t="s">
        <v>60</v>
      </c>
      <c r="C212" s="50">
        <v>63320</v>
      </c>
      <c r="D212" s="59" t="s">
        <v>200</v>
      </c>
      <c r="E212" s="73"/>
    </row>
    <row r="213" spans="1:5" s="39" customFormat="1" ht="15" customHeight="1" x14ac:dyDescent="0.25">
      <c r="A213" s="49">
        <v>105</v>
      </c>
      <c r="B213" s="56" t="s">
        <v>60</v>
      </c>
      <c r="C213" s="50">
        <v>63321</v>
      </c>
      <c r="D213" s="72" t="s">
        <v>200</v>
      </c>
      <c r="E213" s="73"/>
    </row>
    <row r="214" spans="1:5" s="39" customFormat="1" ht="15" customHeight="1" x14ac:dyDescent="0.25">
      <c r="A214" s="160" t="s">
        <v>127</v>
      </c>
      <c r="B214" s="161"/>
      <c r="C214" s="161"/>
      <c r="D214" s="161"/>
      <c r="E214" s="71"/>
    </row>
    <row r="215" spans="1:5" s="39" customFormat="1" ht="15" customHeight="1" x14ac:dyDescent="0.25">
      <c r="A215" s="49">
        <v>106</v>
      </c>
      <c r="B215" s="56" t="s">
        <v>60</v>
      </c>
      <c r="C215" s="50">
        <v>63317</v>
      </c>
      <c r="D215" s="72" t="s">
        <v>201</v>
      </c>
      <c r="E215" s="73"/>
    </row>
    <row r="216" spans="1:5" s="39" customFormat="1" ht="15" customHeight="1" x14ac:dyDescent="0.25">
      <c r="A216" s="49">
        <v>107</v>
      </c>
      <c r="B216" s="56" t="s">
        <v>60</v>
      </c>
      <c r="C216" s="50">
        <v>63318</v>
      </c>
      <c r="D216" s="72" t="s">
        <v>201</v>
      </c>
      <c r="E216" s="73"/>
    </row>
    <row r="217" spans="1:5" s="39" customFormat="1" ht="15" customHeight="1" x14ac:dyDescent="0.25">
      <c r="A217" s="49">
        <v>108</v>
      </c>
      <c r="B217" s="56" t="s">
        <v>60</v>
      </c>
      <c r="C217" s="50">
        <v>63319</v>
      </c>
      <c r="D217" s="72" t="s">
        <v>201</v>
      </c>
      <c r="E217" s="73"/>
    </row>
    <row r="218" spans="1:5" s="39" customFormat="1" ht="15" customHeight="1" x14ac:dyDescent="0.25">
      <c r="A218" s="49">
        <v>109</v>
      </c>
      <c r="B218" s="56" t="s">
        <v>60</v>
      </c>
      <c r="C218" s="50">
        <v>63320</v>
      </c>
      <c r="D218" s="72" t="s">
        <v>201</v>
      </c>
      <c r="E218" s="73"/>
    </row>
    <row r="219" spans="1:5" s="39" customFormat="1" ht="15" customHeight="1" x14ac:dyDescent="0.25">
      <c r="A219" s="49">
        <v>110</v>
      </c>
      <c r="B219" s="56" t="s">
        <v>60</v>
      </c>
      <c r="C219" s="50">
        <v>63321</v>
      </c>
      <c r="D219" s="72" t="s">
        <v>201</v>
      </c>
      <c r="E219" s="73"/>
    </row>
    <row r="220" spans="1:5" s="39" customFormat="1" ht="15" customHeight="1" x14ac:dyDescent="0.25">
      <c r="A220" s="150" t="s">
        <v>189</v>
      </c>
      <c r="B220" s="151"/>
      <c r="C220" s="151"/>
      <c r="D220" s="151"/>
      <c r="E220" s="57">
        <v>18</v>
      </c>
    </row>
    <row r="221" spans="1:5" s="39" customFormat="1" ht="15" customHeight="1" x14ac:dyDescent="0.25">
      <c r="A221" s="49">
        <v>111</v>
      </c>
      <c r="B221" s="56"/>
      <c r="C221" s="50">
        <v>9800</v>
      </c>
      <c r="D221" s="69" t="s">
        <v>189</v>
      </c>
      <c r="E221" s="55">
        <v>18</v>
      </c>
    </row>
    <row r="222" spans="1:5" ht="15" customHeight="1" x14ac:dyDescent="0.25">
      <c r="B222"/>
      <c r="C222"/>
      <c r="D222"/>
      <c r="E222"/>
    </row>
    <row r="223" spans="1:5" ht="15" customHeight="1" x14ac:dyDescent="0.25">
      <c r="B223"/>
      <c r="C223"/>
      <c r="D223"/>
      <c r="E223"/>
    </row>
    <row r="224" spans="1:5" ht="15" customHeight="1" x14ac:dyDescent="0.25">
      <c r="B224"/>
      <c r="C224"/>
      <c r="D224"/>
      <c r="E224"/>
    </row>
    <row r="225" spans="2:5" ht="15" customHeight="1" x14ac:dyDescent="0.25">
      <c r="B225"/>
      <c r="C225"/>
      <c r="D225"/>
      <c r="E225"/>
    </row>
    <row r="226" spans="2:5" ht="15" customHeight="1" x14ac:dyDescent="0.25">
      <c r="B226"/>
      <c r="C226"/>
      <c r="D226"/>
      <c r="E226"/>
    </row>
    <row r="227" spans="2:5" ht="15" customHeight="1" x14ac:dyDescent="0.25">
      <c r="B227"/>
      <c r="C227"/>
      <c r="D227"/>
      <c r="E227"/>
    </row>
    <row r="228" spans="2:5" ht="15" customHeight="1" x14ac:dyDescent="0.25">
      <c r="B228"/>
      <c r="C228"/>
      <c r="D228"/>
      <c r="E228"/>
    </row>
    <row r="229" spans="2:5" ht="15" customHeight="1" x14ac:dyDescent="0.25">
      <c r="B229"/>
      <c r="C229"/>
      <c r="D229"/>
      <c r="E229"/>
    </row>
    <row r="230" spans="2:5" ht="15" customHeight="1" x14ac:dyDescent="0.25">
      <c r="B230"/>
      <c r="C230"/>
      <c r="D230"/>
      <c r="E230"/>
    </row>
    <row r="231" spans="2:5" ht="15" customHeight="1" x14ac:dyDescent="0.25">
      <c r="B231"/>
      <c r="C231"/>
      <c r="D231"/>
      <c r="E231"/>
    </row>
    <row r="232" spans="2:5" ht="15" customHeight="1" x14ac:dyDescent="0.25">
      <c r="B232"/>
      <c r="C232"/>
      <c r="D232"/>
      <c r="E232"/>
    </row>
    <row r="233" spans="2:5" ht="15" customHeight="1" x14ac:dyDescent="0.25">
      <c r="B233"/>
      <c r="C233"/>
      <c r="D233"/>
      <c r="E233"/>
    </row>
    <row r="234" spans="2:5" ht="15" customHeight="1" x14ac:dyDescent="0.25">
      <c r="B234"/>
      <c r="C234"/>
      <c r="D234"/>
      <c r="E234"/>
    </row>
    <row r="235" spans="2:5" ht="15" customHeight="1" x14ac:dyDescent="0.25">
      <c r="B235"/>
      <c r="C235"/>
      <c r="D235"/>
      <c r="E235"/>
    </row>
    <row r="236" spans="2:5" ht="15" customHeight="1" x14ac:dyDescent="0.25">
      <c r="B236"/>
      <c r="C236"/>
      <c r="D236"/>
      <c r="E236"/>
    </row>
    <row r="237" spans="2:5" ht="15" customHeight="1" x14ac:dyDescent="0.25">
      <c r="B237"/>
      <c r="C237"/>
      <c r="D237"/>
      <c r="E237"/>
    </row>
    <row r="238" spans="2:5" ht="15" customHeight="1" x14ac:dyDescent="0.25">
      <c r="B238"/>
      <c r="C238"/>
      <c r="D238"/>
      <c r="E238"/>
    </row>
    <row r="239" spans="2:5" ht="15" customHeight="1" x14ac:dyDescent="0.25">
      <c r="B239"/>
      <c r="C239"/>
      <c r="D239"/>
      <c r="E239"/>
    </row>
    <row r="240" spans="2:5" ht="15" customHeight="1" x14ac:dyDescent="0.25">
      <c r="B240"/>
      <c r="C240"/>
      <c r="D240"/>
      <c r="E240"/>
    </row>
    <row r="241" spans="2:5" ht="15" customHeight="1" x14ac:dyDescent="0.25">
      <c r="B241"/>
      <c r="C241"/>
      <c r="D241"/>
      <c r="E241"/>
    </row>
    <row r="242" spans="2:5" ht="15" customHeight="1" x14ac:dyDescent="0.25">
      <c r="B242"/>
      <c r="C242"/>
      <c r="D242"/>
      <c r="E242"/>
    </row>
    <row r="243" spans="2:5" ht="15" customHeight="1" x14ac:dyDescent="0.25">
      <c r="B243"/>
      <c r="C243"/>
      <c r="D243"/>
      <c r="E243"/>
    </row>
    <row r="244" spans="2:5" ht="15" customHeight="1" x14ac:dyDescent="0.25">
      <c r="B244"/>
      <c r="C244"/>
      <c r="D244"/>
      <c r="E244"/>
    </row>
    <row r="245" spans="2:5" ht="15" customHeight="1" x14ac:dyDescent="0.25">
      <c r="B245"/>
      <c r="C245"/>
      <c r="D245"/>
      <c r="E245"/>
    </row>
    <row r="246" spans="2:5" ht="15" customHeight="1" x14ac:dyDescent="0.25">
      <c r="B246"/>
      <c r="C246"/>
      <c r="D246"/>
      <c r="E246"/>
    </row>
    <row r="247" spans="2:5" ht="15" customHeight="1" x14ac:dyDescent="0.25">
      <c r="B247"/>
      <c r="C247"/>
      <c r="D247"/>
      <c r="E247"/>
    </row>
    <row r="248" spans="2:5" ht="15" customHeight="1" x14ac:dyDescent="0.25">
      <c r="B248"/>
      <c r="C248"/>
      <c r="D248"/>
      <c r="E248"/>
    </row>
    <row r="249" spans="2:5" ht="15" customHeight="1" x14ac:dyDescent="0.25">
      <c r="B249"/>
      <c r="C249"/>
      <c r="D249"/>
      <c r="E249"/>
    </row>
    <row r="250" spans="2:5" ht="15" customHeight="1" x14ac:dyDescent="0.25">
      <c r="B250"/>
      <c r="C250"/>
      <c r="D250"/>
      <c r="E250"/>
    </row>
    <row r="251" spans="2:5" ht="15" customHeight="1" x14ac:dyDescent="0.25">
      <c r="B251"/>
      <c r="C251"/>
      <c r="D251"/>
      <c r="E251"/>
    </row>
    <row r="252" spans="2:5" ht="15" customHeight="1" x14ac:dyDescent="0.25">
      <c r="B252"/>
      <c r="C252"/>
      <c r="D252"/>
      <c r="E252"/>
    </row>
    <row r="253" spans="2:5" ht="15" customHeight="1" x14ac:dyDescent="0.25">
      <c r="B253"/>
      <c r="C253"/>
      <c r="D253"/>
      <c r="E253"/>
    </row>
    <row r="254" spans="2:5" ht="15" customHeight="1" x14ac:dyDescent="0.25">
      <c r="B254"/>
      <c r="C254"/>
      <c r="D254"/>
      <c r="E254"/>
    </row>
    <row r="255" spans="2:5" ht="15" customHeight="1" x14ac:dyDescent="0.25">
      <c r="B255"/>
      <c r="C255"/>
      <c r="D255"/>
      <c r="E255"/>
    </row>
    <row r="256" spans="2:5" ht="15" customHeight="1" x14ac:dyDescent="0.25">
      <c r="B256"/>
      <c r="C256"/>
      <c r="D256"/>
      <c r="E256"/>
    </row>
    <row r="257" spans="2:5" ht="15" customHeight="1" x14ac:dyDescent="0.25">
      <c r="B257"/>
      <c r="C257"/>
      <c r="D257"/>
      <c r="E257"/>
    </row>
    <row r="258" spans="2:5" ht="15" customHeight="1" x14ac:dyDescent="0.25">
      <c r="B258"/>
      <c r="C258"/>
      <c r="D258"/>
      <c r="E258"/>
    </row>
    <row r="259" spans="2:5" ht="15" customHeight="1" x14ac:dyDescent="0.25">
      <c r="B259"/>
      <c r="C259"/>
      <c r="D259"/>
      <c r="E259"/>
    </row>
    <row r="260" spans="2:5" ht="15" customHeight="1" x14ac:dyDescent="0.25">
      <c r="B260"/>
      <c r="C260"/>
      <c r="D260"/>
      <c r="E260"/>
    </row>
    <row r="261" spans="2:5" ht="15" customHeight="1" x14ac:dyDescent="0.25">
      <c r="B261"/>
      <c r="C261"/>
      <c r="D261"/>
      <c r="E261"/>
    </row>
    <row r="262" spans="2:5" ht="15" customHeight="1" x14ac:dyDescent="0.25">
      <c r="B262"/>
      <c r="C262"/>
      <c r="D262"/>
      <c r="E262"/>
    </row>
  </sheetData>
  <sheetProtection algorithmName="SHA-512" hashValue="mRkZttQmuTMa7zaioRZYpi6vyg8/rXcQaAAxIl3FMsn6fFen2/urVrL8LYcT50tPlgd6wTEHSj02uY01lPy5xg==" saltValue="Wlood5+4w7skOjvL3AdMaw==" spinCount="100000" sheet="1" objects="1" scenarios="1"/>
  <protectedRanges>
    <protectedRange sqref="A4:E4" name="Anlage_1"/>
    <protectedRange sqref="A6:E10" name="Anlage_1_2"/>
    <protectedRange sqref="A1:E3 G1:H2" name="Anlage_2"/>
  </protectedRanges>
  <mergeCells count="107">
    <mergeCell ref="A1:E3"/>
    <mergeCell ref="A5:E5"/>
    <mergeCell ref="A10:D10"/>
    <mergeCell ref="A15:D15"/>
    <mergeCell ref="A6:D6"/>
    <mergeCell ref="A7:D7"/>
    <mergeCell ref="A8:D8"/>
    <mergeCell ref="A31:D31"/>
    <mergeCell ref="A33:D33"/>
    <mergeCell ref="A17:D17"/>
    <mergeCell ref="A19:D19"/>
    <mergeCell ref="A9:D9"/>
    <mergeCell ref="A13:D13"/>
    <mergeCell ref="A21:D21"/>
    <mergeCell ref="A63:E63"/>
    <mergeCell ref="A23:D23"/>
    <mergeCell ref="A25:D25"/>
    <mergeCell ref="A27:D27"/>
    <mergeCell ref="A29:D29"/>
    <mergeCell ref="A36:D36"/>
    <mergeCell ref="A39:D39"/>
    <mergeCell ref="A41:D41"/>
    <mergeCell ref="A42:D42"/>
    <mergeCell ref="A55:D55"/>
    <mergeCell ref="A57:D57"/>
    <mergeCell ref="A59:D59"/>
    <mergeCell ref="A44:D44"/>
    <mergeCell ref="A46:D46"/>
    <mergeCell ref="A48:D48"/>
    <mergeCell ref="A50:D50"/>
    <mergeCell ref="A52:D52"/>
    <mergeCell ref="A54:D54"/>
    <mergeCell ref="A61:D61"/>
    <mergeCell ref="A64:D64"/>
    <mergeCell ref="A66:D66"/>
    <mergeCell ref="A65:D65"/>
    <mergeCell ref="A76:D76"/>
    <mergeCell ref="A161:D161"/>
    <mergeCell ref="A100:D100"/>
    <mergeCell ref="A102:D102"/>
    <mergeCell ref="A153:D153"/>
    <mergeCell ref="A151:D151"/>
    <mergeCell ref="A149:D149"/>
    <mergeCell ref="A104:D104"/>
    <mergeCell ref="A106:D106"/>
    <mergeCell ref="A108:D108"/>
    <mergeCell ref="A78:D78"/>
    <mergeCell ref="A135:D135"/>
    <mergeCell ref="A68:D68"/>
    <mergeCell ref="A70:D70"/>
    <mergeCell ref="A72:D72"/>
    <mergeCell ref="A74:D74"/>
    <mergeCell ref="A75:D75"/>
    <mergeCell ref="A110:D110"/>
    <mergeCell ref="A121:D121"/>
    <mergeCell ref="A80:D80"/>
    <mergeCell ref="A82:D82"/>
    <mergeCell ref="A84:D84"/>
    <mergeCell ref="A92:D92"/>
    <mergeCell ref="A94:D94"/>
    <mergeCell ref="A86:D86"/>
    <mergeCell ref="A112:D112"/>
    <mergeCell ref="A117:D117"/>
    <mergeCell ref="A119:D119"/>
    <mergeCell ref="A115:D115"/>
    <mergeCell ref="A88:D88"/>
    <mergeCell ref="A90:D90"/>
    <mergeCell ref="A191:D191"/>
    <mergeCell ref="A193:D193"/>
    <mergeCell ref="A147:D147"/>
    <mergeCell ref="A145:D145"/>
    <mergeCell ref="A143:D143"/>
    <mergeCell ref="A141:D141"/>
    <mergeCell ref="A139:D139"/>
    <mergeCell ref="A96:D96"/>
    <mergeCell ref="A98:D98"/>
    <mergeCell ref="A125:D125"/>
    <mergeCell ref="A127:D127"/>
    <mergeCell ref="A133:D133"/>
    <mergeCell ref="A129:D129"/>
    <mergeCell ref="A131:D131"/>
    <mergeCell ref="A123:D123"/>
    <mergeCell ref="A137:D137"/>
    <mergeCell ref="A195:D195"/>
    <mergeCell ref="A197:D197"/>
    <mergeCell ref="A199:D199"/>
    <mergeCell ref="A201:D201"/>
    <mergeCell ref="A202:D202"/>
    <mergeCell ref="A208:D208"/>
    <mergeCell ref="A214:D214"/>
    <mergeCell ref="A220:D220"/>
    <mergeCell ref="A155:D155"/>
    <mergeCell ref="A168:D168"/>
    <mergeCell ref="A166:D166"/>
    <mergeCell ref="A164:D164"/>
    <mergeCell ref="A183:D183"/>
    <mergeCell ref="A181:D181"/>
    <mergeCell ref="A187:D187"/>
    <mergeCell ref="A189:D189"/>
    <mergeCell ref="A174:D174"/>
    <mergeCell ref="A177:D177"/>
    <mergeCell ref="A185:D185"/>
    <mergeCell ref="A170:D170"/>
    <mergeCell ref="A172:D172"/>
    <mergeCell ref="A179:D179"/>
    <mergeCell ref="A157:D157"/>
    <mergeCell ref="A159:D159"/>
  </mergeCells>
  <dataValidations count="1">
    <dataValidation type="whole" errorStyle="information" allowBlank="1" showInputMessage="1" showErrorMessage="1" sqref="E203:E207 E209:E213 E215:E219" xr:uid="{807BD18E-18AD-4D2A-A101-7DA2850EB824}">
      <formula1>0</formula1>
      <formula2>100</formula2>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A28F-ADB8-4BA5-8E33-023BDC29F27D}">
  <dimension ref="A1:H245"/>
  <sheetViews>
    <sheetView workbookViewId="0">
      <pane ySplit="4" topLeftCell="A5" activePane="bottomLeft" state="frozen"/>
      <selection pane="bottomLeft" activeCell="A6" sqref="A6:D6"/>
    </sheetView>
  </sheetViews>
  <sheetFormatPr baseColWidth="10" defaultColWidth="11" defaultRowHeight="15" x14ac:dyDescent="0.25"/>
  <cols>
    <col min="1" max="1" width="6.5" style="40" bestFit="1" customWidth="1"/>
    <col min="2" max="2" width="4.375" style="41" bestFit="1" customWidth="1"/>
    <col min="3" max="3" width="7" style="42" bestFit="1" customWidth="1"/>
    <col min="4" max="4" width="68.75" style="43" customWidth="1"/>
    <col min="5" max="5" width="6.375" style="40" bestFit="1" customWidth="1"/>
    <col min="6" max="6" width="11" style="43"/>
    <col min="7" max="7" width="14.625" style="43" bestFit="1" customWidth="1"/>
    <col min="8" max="16384" width="11" style="43"/>
  </cols>
  <sheetData>
    <row r="1" spans="1:8" s="27" customFormat="1" ht="15" customHeight="1" x14ac:dyDescent="0.25">
      <c r="A1" s="153" t="s">
        <v>65</v>
      </c>
      <c r="B1" s="153"/>
      <c r="C1" s="153"/>
      <c r="D1" s="153"/>
      <c r="E1" s="153"/>
      <c r="F1"/>
      <c r="G1" t="s">
        <v>21</v>
      </c>
      <c r="H1" s="30" t="s">
        <v>168</v>
      </c>
    </row>
    <row r="2" spans="1:8" s="27" customFormat="1" ht="15" customHeight="1" x14ac:dyDescent="0.25">
      <c r="A2" s="153"/>
      <c r="B2" s="153"/>
      <c r="C2" s="153"/>
      <c r="D2" s="153"/>
      <c r="E2" s="153"/>
      <c r="F2"/>
      <c r="G2" t="s">
        <v>20</v>
      </c>
      <c r="H2" s="31">
        <v>4</v>
      </c>
    </row>
    <row r="3" spans="1:8" s="27" customFormat="1" ht="15" customHeight="1" x14ac:dyDescent="0.25">
      <c r="A3" s="154"/>
      <c r="B3" s="154"/>
      <c r="C3" s="154"/>
      <c r="D3" s="154"/>
      <c r="E3" s="154"/>
      <c r="F3"/>
      <c r="G3" t="s">
        <v>219</v>
      </c>
      <c r="H3"/>
    </row>
    <row r="4" spans="1:8" s="27" customFormat="1" x14ac:dyDescent="0.25">
      <c r="A4" s="46" t="s">
        <v>0</v>
      </c>
      <c r="B4" s="46" t="s">
        <v>1</v>
      </c>
      <c r="C4" s="46" t="s">
        <v>2</v>
      </c>
      <c r="D4" s="47" t="s">
        <v>3</v>
      </c>
      <c r="E4" s="46" t="s">
        <v>4</v>
      </c>
    </row>
    <row r="5" spans="1:8" s="27" customFormat="1" ht="7.5" customHeight="1" x14ac:dyDescent="0.25">
      <c r="A5" s="155"/>
      <c r="B5" s="155"/>
      <c r="C5" s="155"/>
      <c r="D5" s="155"/>
      <c r="E5" s="155"/>
    </row>
    <row r="6" spans="1:8" s="48" customFormat="1" ht="15" customHeight="1" x14ac:dyDescent="0.25">
      <c r="A6" s="156" t="s">
        <v>179</v>
      </c>
      <c r="B6" s="157"/>
      <c r="C6" s="157"/>
      <c r="D6" s="157"/>
      <c r="E6" s="60">
        <v>90</v>
      </c>
    </row>
    <row r="7" spans="1:8" s="48" customFormat="1" ht="15" customHeight="1" x14ac:dyDescent="0.25">
      <c r="A7" s="158" t="s">
        <v>94</v>
      </c>
      <c r="B7" s="159"/>
      <c r="C7" s="159"/>
      <c r="D7" s="159"/>
      <c r="E7" s="62">
        <v>6</v>
      </c>
    </row>
    <row r="8" spans="1:8" s="48" customFormat="1" x14ac:dyDescent="0.25">
      <c r="A8" s="150" t="s">
        <v>221</v>
      </c>
      <c r="B8" s="151"/>
      <c r="C8" s="151"/>
      <c r="D8" s="151"/>
      <c r="E8" s="57">
        <v>6</v>
      </c>
    </row>
    <row r="9" spans="1:8" s="48" customFormat="1" x14ac:dyDescent="0.25">
      <c r="A9" s="49">
        <v>1</v>
      </c>
      <c r="B9" s="56" t="s">
        <v>60</v>
      </c>
      <c r="C9" s="50">
        <v>90173</v>
      </c>
      <c r="D9" s="167" t="s">
        <v>221</v>
      </c>
      <c r="E9" s="55">
        <v>6</v>
      </c>
    </row>
    <row r="10" spans="1:8" s="48" customFormat="1" ht="16.5" customHeight="1" x14ac:dyDescent="0.25">
      <c r="A10" s="158" t="s">
        <v>99</v>
      </c>
      <c r="B10" s="159"/>
      <c r="C10" s="159"/>
      <c r="D10" s="165"/>
      <c r="E10" s="61">
        <v>54</v>
      </c>
    </row>
    <row r="11" spans="1:8" s="48" customFormat="1" ht="16.5" customHeight="1" x14ac:dyDescent="0.25">
      <c r="A11" s="152" t="s">
        <v>100</v>
      </c>
      <c r="B11" s="152"/>
      <c r="C11" s="152"/>
      <c r="D11" s="152"/>
      <c r="E11" s="152"/>
    </row>
    <row r="12" spans="1:8" s="48" customFormat="1" x14ac:dyDescent="0.25">
      <c r="A12" s="162" t="s">
        <v>180</v>
      </c>
      <c r="B12" s="163"/>
      <c r="C12" s="163"/>
      <c r="D12" s="163"/>
      <c r="E12" s="64">
        <v>12</v>
      </c>
    </row>
    <row r="13" spans="1:8" s="39" customFormat="1" ht="15" customHeight="1" x14ac:dyDescent="0.25">
      <c r="A13" s="150" t="s">
        <v>67</v>
      </c>
      <c r="B13" s="151"/>
      <c r="C13" s="151"/>
      <c r="D13" s="151"/>
      <c r="E13" s="57">
        <v>6</v>
      </c>
    </row>
    <row r="14" spans="1:8" s="39" customFormat="1" ht="15" customHeight="1" x14ac:dyDescent="0.25">
      <c r="A14" s="49">
        <v>2</v>
      </c>
      <c r="B14" s="56" t="s">
        <v>60</v>
      </c>
      <c r="C14" s="50">
        <v>90135</v>
      </c>
      <c r="D14" s="59" t="s">
        <v>67</v>
      </c>
      <c r="E14" s="55">
        <v>6</v>
      </c>
    </row>
    <row r="15" spans="1:8" s="48" customFormat="1" x14ac:dyDescent="0.25">
      <c r="A15" s="150" t="s">
        <v>112</v>
      </c>
      <c r="B15" s="151"/>
      <c r="C15" s="151"/>
      <c r="D15" s="151"/>
      <c r="E15" s="57">
        <v>6</v>
      </c>
    </row>
    <row r="16" spans="1:8" s="48" customFormat="1" x14ac:dyDescent="0.25">
      <c r="A16" s="49">
        <v>3</v>
      </c>
      <c r="B16" s="56" t="s">
        <v>60</v>
      </c>
      <c r="C16" s="50">
        <v>90056</v>
      </c>
      <c r="D16" s="167" t="s">
        <v>223</v>
      </c>
      <c r="E16" s="55">
        <v>2.4</v>
      </c>
    </row>
    <row r="17" spans="1:5" s="48" customFormat="1" x14ac:dyDescent="0.25">
      <c r="A17" s="49">
        <v>4</v>
      </c>
      <c r="B17" s="56" t="s">
        <v>60</v>
      </c>
      <c r="C17" s="50">
        <v>90050</v>
      </c>
      <c r="D17" s="167" t="s">
        <v>222</v>
      </c>
      <c r="E17" s="55">
        <v>3.6</v>
      </c>
    </row>
    <row r="18" spans="1:5" s="48" customFormat="1" x14ac:dyDescent="0.25">
      <c r="A18" s="162" t="s">
        <v>181</v>
      </c>
      <c r="B18" s="163"/>
      <c r="C18" s="163"/>
      <c r="D18" s="163"/>
      <c r="E18" s="64">
        <v>12</v>
      </c>
    </row>
    <row r="19" spans="1:5" s="48" customFormat="1" x14ac:dyDescent="0.25">
      <c r="A19" s="150" t="s">
        <v>115</v>
      </c>
      <c r="B19" s="151"/>
      <c r="C19" s="151"/>
      <c r="D19" s="151"/>
      <c r="E19" s="57">
        <v>6</v>
      </c>
    </row>
    <row r="20" spans="1:5" s="48" customFormat="1" x14ac:dyDescent="0.25">
      <c r="A20" s="49">
        <v>5</v>
      </c>
      <c r="B20" s="56" t="s">
        <v>60</v>
      </c>
      <c r="C20" s="50">
        <v>90042</v>
      </c>
      <c r="D20" s="167" t="s">
        <v>115</v>
      </c>
      <c r="E20" s="55">
        <v>6</v>
      </c>
    </row>
    <row r="21" spans="1:5" s="48" customFormat="1" x14ac:dyDescent="0.25">
      <c r="A21" s="150" t="s">
        <v>116</v>
      </c>
      <c r="B21" s="151"/>
      <c r="C21" s="151"/>
      <c r="D21" s="151"/>
      <c r="E21" s="57">
        <v>6</v>
      </c>
    </row>
    <row r="22" spans="1:5" s="48" customFormat="1" x14ac:dyDescent="0.25">
      <c r="A22" s="49">
        <v>6</v>
      </c>
      <c r="B22" s="56" t="s">
        <v>60</v>
      </c>
      <c r="C22" s="50">
        <v>90046</v>
      </c>
      <c r="D22" s="167" t="s">
        <v>234</v>
      </c>
      <c r="E22" s="55">
        <v>6</v>
      </c>
    </row>
    <row r="23" spans="1:5" s="48" customFormat="1" x14ac:dyDescent="0.25">
      <c r="A23" s="162" t="s">
        <v>182</v>
      </c>
      <c r="B23" s="163"/>
      <c r="C23" s="163"/>
      <c r="D23" s="163"/>
      <c r="E23" s="64">
        <v>12</v>
      </c>
    </row>
    <row r="24" spans="1:5" s="48" customFormat="1" x14ac:dyDescent="0.25">
      <c r="A24" s="150" t="s">
        <v>118</v>
      </c>
      <c r="B24" s="151"/>
      <c r="C24" s="151"/>
      <c r="D24" s="151"/>
      <c r="E24" s="57">
        <v>6</v>
      </c>
    </row>
    <row r="25" spans="1:5" s="48" customFormat="1" x14ac:dyDescent="0.25">
      <c r="A25" s="49">
        <v>7</v>
      </c>
      <c r="B25" s="56" t="s">
        <v>60</v>
      </c>
      <c r="C25" s="50">
        <v>90162</v>
      </c>
      <c r="D25" s="167" t="s">
        <v>118</v>
      </c>
      <c r="E25" s="55">
        <v>6</v>
      </c>
    </row>
    <row r="26" spans="1:5" s="48" customFormat="1" x14ac:dyDescent="0.25">
      <c r="A26" s="150" t="s">
        <v>119</v>
      </c>
      <c r="B26" s="151"/>
      <c r="C26" s="151"/>
      <c r="D26" s="151"/>
      <c r="E26" s="57">
        <v>6</v>
      </c>
    </row>
    <row r="27" spans="1:5" s="48" customFormat="1" x14ac:dyDescent="0.25">
      <c r="A27" s="49">
        <v>8</v>
      </c>
      <c r="B27" s="56" t="s">
        <v>60</v>
      </c>
      <c r="C27" s="50">
        <v>90163</v>
      </c>
      <c r="D27" s="167" t="s">
        <v>119</v>
      </c>
      <c r="E27" s="55">
        <v>6</v>
      </c>
    </row>
    <row r="28" spans="1:5" s="48" customFormat="1" x14ac:dyDescent="0.25">
      <c r="A28" s="162" t="s">
        <v>175</v>
      </c>
      <c r="B28" s="163"/>
      <c r="C28" s="163"/>
      <c r="D28" s="163"/>
      <c r="E28" s="64">
        <v>12</v>
      </c>
    </row>
    <row r="29" spans="1:5" s="48" customFormat="1" x14ac:dyDescent="0.25">
      <c r="A29" s="150" t="s">
        <v>113</v>
      </c>
      <c r="B29" s="151"/>
      <c r="C29" s="151"/>
      <c r="D29" s="151"/>
      <c r="E29" s="57">
        <v>6</v>
      </c>
    </row>
    <row r="30" spans="1:5" s="48" customFormat="1" x14ac:dyDescent="0.25">
      <c r="A30" s="49">
        <v>9</v>
      </c>
      <c r="B30" s="56" t="s">
        <v>60</v>
      </c>
      <c r="C30" s="50">
        <v>90074</v>
      </c>
      <c r="D30" s="167" t="s">
        <v>113</v>
      </c>
      <c r="E30" s="55">
        <v>6</v>
      </c>
    </row>
    <row r="31" spans="1:5" s="48" customFormat="1" x14ac:dyDescent="0.25">
      <c r="A31" s="150" t="s">
        <v>114</v>
      </c>
      <c r="B31" s="151"/>
      <c r="C31" s="151"/>
      <c r="D31" s="151"/>
      <c r="E31" s="57">
        <v>6</v>
      </c>
    </row>
    <row r="32" spans="1:5" s="48" customFormat="1" x14ac:dyDescent="0.25">
      <c r="A32" s="49">
        <v>10</v>
      </c>
      <c r="B32" s="56" t="s">
        <v>60</v>
      </c>
      <c r="C32" s="50">
        <v>90076</v>
      </c>
      <c r="D32" s="167" t="s">
        <v>114</v>
      </c>
      <c r="E32" s="55">
        <v>6</v>
      </c>
    </row>
    <row r="33" spans="1:5" s="39" customFormat="1" ht="15" customHeight="1" x14ac:dyDescent="0.25">
      <c r="A33" s="150" t="s">
        <v>152</v>
      </c>
      <c r="B33" s="151"/>
      <c r="C33" s="151"/>
      <c r="D33" s="151"/>
      <c r="E33" s="57">
        <v>6</v>
      </c>
    </row>
    <row r="34" spans="1:5" s="39" customFormat="1" ht="15" customHeight="1" x14ac:dyDescent="0.25">
      <c r="A34" s="49">
        <v>11</v>
      </c>
      <c r="B34" s="56" t="s">
        <v>60</v>
      </c>
      <c r="C34" s="50">
        <v>90292</v>
      </c>
      <c r="D34" s="167" t="s">
        <v>235</v>
      </c>
      <c r="E34" s="55">
        <v>6</v>
      </c>
    </row>
    <row r="35" spans="1:5" s="39" customFormat="1" ht="15" customHeight="1" x14ac:dyDescent="0.25">
      <c r="A35" s="150" t="s">
        <v>151</v>
      </c>
      <c r="B35" s="151"/>
      <c r="C35" s="151"/>
      <c r="D35" s="151"/>
      <c r="E35" s="57">
        <v>6</v>
      </c>
    </row>
    <row r="36" spans="1:5" s="39" customFormat="1" ht="15" customHeight="1" x14ac:dyDescent="0.25">
      <c r="A36" s="49">
        <v>12</v>
      </c>
      <c r="B36" s="56" t="s">
        <v>60</v>
      </c>
      <c r="C36" s="50">
        <v>90075</v>
      </c>
      <c r="D36" s="59" t="s">
        <v>151</v>
      </c>
      <c r="E36" s="55">
        <v>6</v>
      </c>
    </row>
    <row r="37" spans="1:5" s="48" customFormat="1" x14ac:dyDescent="0.25">
      <c r="A37" s="152" t="s">
        <v>108</v>
      </c>
      <c r="B37" s="152"/>
      <c r="C37" s="152"/>
      <c r="D37" s="152"/>
      <c r="E37" s="152"/>
    </row>
    <row r="38" spans="1:5" s="48" customFormat="1" x14ac:dyDescent="0.25">
      <c r="A38" s="162" t="s">
        <v>180</v>
      </c>
      <c r="B38" s="163"/>
      <c r="C38" s="163"/>
      <c r="D38" s="163"/>
      <c r="E38" s="64"/>
    </row>
    <row r="39" spans="1:5" s="39" customFormat="1" ht="15" customHeight="1" x14ac:dyDescent="0.25">
      <c r="A39" s="150" t="s">
        <v>70</v>
      </c>
      <c r="B39" s="151"/>
      <c r="C39" s="151"/>
      <c r="D39" s="151"/>
      <c r="E39" s="57">
        <v>6</v>
      </c>
    </row>
    <row r="40" spans="1:5" s="39" customFormat="1" ht="15" customHeight="1" x14ac:dyDescent="0.25">
      <c r="A40" s="49">
        <v>13</v>
      </c>
      <c r="B40" s="56" t="s">
        <v>60</v>
      </c>
      <c r="C40" s="50">
        <v>90115</v>
      </c>
      <c r="D40" s="59" t="s">
        <v>70</v>
      </c>
      <c r="E40" s="55">
        <v>6</v>
      </c>
    </row>
    <row r="41" spans="1:5" s="39" customFormat="1" ht="15" customHeight="1" x14ac:dyDescent="0.25">
      <c r="A41" s="150" t="s">
        <v>153</v>
      </c>
      <c r="B41" s="151"/>
      <c r="C41" s="151"/>
      <c r="D41" s="151"/>
      <c r="E41" s="57">
        <v>6</v>
      </c>
    </row>
    <row r="42" spans="1:5" s="39" customFormat="1" ht="15" customHeight="1" x14ac:dyDescent="0.25">
      <c r="A42" s="49">
        <v>14</v>
      </c>
      <c r="B42" s="56" t="s">
        <v>60</v>
      </c>
      <c r="C42" s="50">
        <v>90265</v>
      </c>
      <c r="D42" s="167" t="s">
        <v>153</v>
      </c>
      <c r="E42" s="55">
        <v>6</v>
      </c>
    </row>
    <row r="43" spans="1:5" s="39" customFormat="1" ht="15" customHeight="1" x14ac:dyDescent="0.25">
      <c r="A43" s="150" t="s">
        <v>159</v>
      </c>
      <c r="B43" s="151"/>
      <c r="C43" s="151"/>
      <c r="D43" s="151"/>
      <c r="E43" s="57">
        <v>6</v>
      </c>
    </row>
    <row r="44" spans="1:5" s="39" customFormat="1" ht="15" customHeight="1" x14ac:dyDescent="0.25">
      <c r="A44" s="49">
        <v>15</v>
      </c>
      <c r="B44" s="56" t="s">
        <v>60</v>
      </c>
      <c r="C44" s="50">
        <v>90174</v>
      </c>
      <c r="D44" s="59" t="s">
        <v>159</v>
      </c>
      <c r="E44" s="55">
        <v>6</v>
      </c>
    </row>
    <row r="45" spans="1:5" s="39" customFormat="1" ht="15" customHeight="1" x14ac:dyDescent="0.25">
      <c r="A45" s="150" t="s">
        <v>71</v>
      </c>
      <c r="B45" s="151"/>
      <c r="C45" s="151"/>
      <c r="D45" s="151"/>
      <c r="E45" s="57">
        <v>6</v>
      </c>
    </row>
    <row r="46" spans="1:5" s="39" customFormat="1" ht="15" customHeight="1" x14ac:dyDescent="0.25">
      <c r="A46" s="49">
        <v>16</v>
      </c>
      <c r="B46" s="56" t="s">
        <v>60</v>
      </c>
      <c r="C46" s="50">
        <v>90133</v>
      </c>
      <c r="D46" s="59" t="s">
        <v>71</v>
      </c>
      <c r="E46" s="55">
        <v>6</v>
      </c>
    </row>
    <row r="47" spans="1:5" s="39" customFormat="1" ht="15" customHeight="1" x14ac:dyDescent="0.25">
      <c r="A47" s="150" t="s">
        <v>154</v>
      </c>
      <c r="B47" s="151"/>
      <c r="C47" s="151"/>
      <c r="D47" s="151"/>
      <c r="E47" s="57">
        <v>6</v>
      </c>
    </row>
    <row r="48" spans="1:5" s="39" customFormat="1" ht="15" customHeight="1" x14ac:dyDescent="0.25">
      <c r="A48" s="49">
        <v>17</v>
      </c>
      <c r="B48" s="56" t="s">
        <v>60</v>
      </c>
      <c r="C48" s="50">
        <v>90137</v>
      </c>
      <c r="D48" s="167" t="s">
        <v>154</v>
      </c>
      <c r="E48" s="55">
        <v>6</v>
      </c>
    </row>
    <row r="49" spans="1:5" s="39" customFormat="1" ht="15" customHeight="1" x14ac:dyDescent="0.25">
      <c r="A49" s="150" t="s">
        <v>158</v>
      </c>
      <c r="B49" s="151"/>
      <c r="C49" s="151"/>
      <c r="D49" s="151"/>
      <c r="E49" s="57">
        <v>6</v>
      </c>
    </row>
    <row r="50" spans="1:5" s="39" customFormat="1" ht="15" customHeight="1" x14ac:dyDescent="0.25">
      <c r="A50" s="49">
        <v>18</v>
      </c>
      <c r="B50" s="56" t="s">
        <v>60</v>
      </c>
      <c r="C50" s="50">
        <v>90293</v>
      </c>
      <c r="D50" s="59" t="s">
        <v>158</v>
      </c>
      <c r="E50" s="55">
        <v>6</v>
      </c>
    </row>
    <row r="51" spans="1:5" s="39" customFormat="1" ht="15" customHeight="1" x14ac:dyDescent="0.25">
      <c r="A51" s="150" t="s">
        <v>155</v>
      </c>
      <c r="B51" s="151"/>
      <c r="C51" s="151"/>
      <c r="D51" s="151"/>
      <c r="E51" s="57">
        <v>6</v>
      </c>
    </row>
    <row r="52" spans="1:5" s="39" customFormat="1" ht="15" customHeight="1" x14ac:dyDescent="0.25">
      <c r="A52" s="49">
        <v>19</v>
      </c>
      <c r="B52" s="56" t="s">
        <v>60</v>
      </c>
      <c r="C52" s="50">
        <v>90258</v>
      </c>
      <c r="D52" s="167" t="s">
        <v>68</v>
      </c>
      <c r="E52" s="55">
        <v>6</v>
      </c>
    </row>
    <row r="53" spans="1:5" s="39" customFormat="1" ht="15" customHeight="1" x14ac:dyDescent="0.25">
      <c r="A53" s="150" t="s">
        <v>91</v>
      </c>
      <c r="B53" s="151"/>
      <c r="C53" s="151"/>
      <c r="D53" s="151"/>
      <c r="E53" s="57">
        <v>6</v>
      </c>
    </row>
    <row r="54" spans="1:5" s="39" customFormat="1" ht="15" customHeight="1" x14ac:dyDescent="0.25">
      <c r="A54" s="49">
        <v>20</v>
      </c>
      <c r="B54" s="56" t="s">
        <v>60</v>
      </c>
      <c r="C54" s="50">
        <v>90088</v>
      </c>
      <c r="D54" s="59" t="s">
        <v>91</v>
      </c>
      <c r="E54" s="55">
        <v>6</v>
      </c>
    </row>
    <row r="55" spans="1:5" s="39" customFormat="1" ht="15" customHeight="1" x14ac:dyDescent="0.25">
      <c r="A55" s="150" t="s">
        <v>92</v>
      </c>
      <c r="B55" s="151"/>
      <c r="C55" s="151"/>
      <c r="D55" s="151"/>
      <c r="E55" s="57">
        <v>6</v>
      </c>
    </row>
    <row r="56" spans="1:5" s="39" customFormat="1" ht="15" customHeight="1" x14ac:dyDescent="0.25">
      <c r="A56" s="49">
        <v>21</v>
      </c>
      <c r="B56" s="56" t="s">
        <v>60</v>
      </c>
      <c r="C56" s="50">
        <v>90223</v>
      </c>
      <c r="D56" s="59" t="s">
        <v>92</v>
      </c>
      <c r="E56" s="55">
        <v>6</v>
      </c>
    </row>
    <row r="57" spans="1:5" s="39" customFormat="1" ht="15" customHeight="1" x14ac:dyDescent="0.25">
      <c r="A57" s="150" t="s">
        <v>69</v>
      </c>
      <c r="B57" s="151"/>
      <c r="C57" s="151"/>
      <c r="D57" s="151"/>
      <c r="E57" s="57">
        <v>6</v>
      </c>
    </row>
    <row r="58" spans="1:5" s="39" customFormat="1" ht="15" customHeight="1" x14ac:dyDescent="0.25">
      <c r="A58" s="49">
        <v>22</v>
      </c>
      <c r="B58" s="56" t="s">
        <v>60</v>
      </c>
      <c r="C58" s="50">
        <v>90132</v>
      </c>
      <c r="D58" s="59" t="s">
        <v>69</v>
      </c>
      <c r="E58" s="55">
        <v>6</v>
      </c>
    </row>
    <row r="59" spans="1:5" s="39" customFormat="1" ht="15" customHeight="1" x14ac:dyDescent="0.25">
      <c r="A59" s="150" t="s">
        <v>74</v>
      </c>
      <c r="B59" s="151"/>
      <c r="C59" s="151"/>
      <c r="D59" s="151"/>
      <c r="E59" s="57">
        <v>6</v>
      </c>
    </row>
    <row r="60" spans="1:5" s="39" customFormat="1" ht="15" customHeight="1" x14ac:dyDescent="0.25">
      <c r="A60" s="49">
        <v>23</v>
      </c>
      <c r="B60" s="56" t="s">
        <v>60</v>
      </c>
      <c r="C60" s="50">
        <v>90275</v>
      </c>
      <c r="D60" s="59" t="s">
        <v>74</v>
      </c>
      <c r="E60" s="55">
        <v>6</v>
      </c>
    </row>
    <row r="61" spans="1:5" s="48" customFormat="1" x14ac:dyDescent="0.25">
      <c r="A61" s="162" t="s">
        <v>181</v>
      </c>
      <c r="B61" s="163"/>
      <c r="C61" s="163"/>
      <c r="D61" s="163"/>
      <c r="E61" s="64"/>
    </row>
    <row r="62" spans="1:5" s="39" customFormat="1" ht="15" customHeight="1" x14ac:dyDescent="0.25">
      <c r="A62" s="150" t="s">
        <v>117</v>
      </c>
      <c r="B62" s="151"/>
      <c r="C62" s="151"/>
      <c r="D62" s="151"/>
      <c r="E62" s="57">
        <v>6</v>
      </c>
    </row>
    <row r="63" spans="1:5" s="39" customFormat="1" ht="15" customHeight="1" x14ac:dyDescent="0.25">
      <c r="A63" s="49">
        <v>24</v>
      </c>
      <c r="B63" s="56" t="s">
        <v>60</v>
      </c>
      <c r="C63" s="50">
        <v>90047</v>
      </c>
      <c r="D63" s="66" t="s">
        <v>117</v>
      </c>
      <c r="E63" s="55">
        <v>6</v>
      </c>
    </row>
    <row r="64" spans="1:5" s="48" customFormat="1" x14ac:dyDescent="0.25">
      <c r="A64" s="162" t="s">
        <v>182</v>
      </c>
      <c r="B64" s="163"/>
      <c r="C64" s="163"/>
      <c r="D64" s="163"/>
      <c r="E64" s="64"/>
    </row>
    <row r="65" spans="1:5" s="48" customFormat="1" x14ac:dyDescent="0.25">
      <c r="A65" s="150" t="s">
        <v>120</v>
      </c>
      <c r="B65" s="151"/>
      <c r="C65" s="151"/>
      <c r="D65" s="151"/>
      <c r="E65" s="57">
        <v>6</v>
      </c>
    </row>
    <row r="66" spans="1:5" s="48" customFormat="1" x14ac:dyDescent="0.25">
      <c r="A66" s="49">
        <v>25</v>
      </c>
      <c r="B66" s="56" t="s">
        <v>60</v>
      </c>
      <c r="C66" s="50">
        <v>90164</v>
      </c>
      <c r="D66" s="58" t="s">
        <v>120</v>
      </c>
      <c r="E66" s="55">
        <v>6</v>
      </c>
    </row>
    <row r="67" spans="1:5" s="39" customFormat="1" ht="15" customHeight="1" x14ac:dyDescent="0.25">
      <c r="A67" s="162" t="s">
        <v>238</v>
      </c>
      <c r="B67" s="163"/>
      <c r="C67" s="163"/>
      <c r="D67" s="163"/>
      <c r="E67" s="64"/>
    </row>
    <row r="68" spans="1:5" s="39" customFormat="1" ht="15" customHeight="1" x14ac:dyDescent="0.25">
      <c r="A68" s="150" t="s">
        <v>227</v>
      </c>
      <c r="B68" s="151"/>
      <c r="C68" s="151"/>
      <c r="D68" s="151"/>
      <c r="E68" s="57">
        <v>6</v>
      </c>
    </row>
    <row r="69" spans="1:5" s="39" customFormat="1" ht="15" customHeight="1" x14ac:dyDescent="0.25">
      <c r="A69" s="49">
        <v>26</v>
      </c>
      <c r="B69" s="56" t="s">
        <v>60</v>
      </c>
      <c r="C69" s="50">
        <v>40344</v>
      </c>
      <c r="D69" t="s">
        <v>227</v>
      </c>
      <c r="E69" s="55">
        <v>6</v>
      </c>
    </row>
    <row r="70" spans="1:5" s="39" customFormat="1" ht="15" customHeight="1" x14ac:dyDescent="0.25">
      <c r="A70" s="150" t="s">
        <v>228</v>
      </c>
      <c r="B70" s="151"/>
      <c r="C70" s="151"/>
      <c r="D70" s="151"/>
      <c r="E70" s="57">
        <v>6</v>
      </c>
    </row>
    <row r="71" spans="1:5" s="39" customFormat="1" ht="15" customHeight="1" x14ac:dyDescent="0.25">
      <c r="A71" s="49">
        <v>27</v>
      </c>
      <c r="B71" s="56" t="s">
        <v>60</v>
      </c>
      <c r="C71" s="50">
        <v>40343</v>
      </c>
      <c r="D71" t="s">
        <v>228</v>
      </c>
      <c r="E71" s="55">
        <v>6</v>
      </c>
    </row>
    <row r="72" spans="1:5" s="39" customFormat="1" ht="15" customHeight="1" x14ac:dyDescent="0.25">
      <c r="A72" s="150" t="s">
        <v>229</v>
      </c>
      <c r="B72" s="151"/>
      <c r="C72" s="151"/>
      <c r="D72" s="151"/>
      <c r="E72" s="57">
        <v>6</v>
      </c>
    </row>
    <row r="73" spans="1:5" s="39" customFormat="1" ht="15" customHeight="1" x14ac:dyDescent="0.25">
      <c r="A73" s="49">
        <v>28</v>
      </c>
      <c r="B73" s="56" t="s">
        <v>60</v>
      </c>
      <c r="C73" s="50">
        <v>40342</v>
      </c>
      <c r="D73" t="s">
        <v>229</v>
      </c>
      <c r="E73" s="55">
        <v>6</v>
      </c>
    </row>
    <row r="74" spans="1:5" s="39" customFormat="1" ht="15" customHeight="1" x14ac:dyDescent="0.25">
      <c r="A74" s="150" t="s">
        <v>230</v>
      </c>
      <c r="B74" s="151"/>
      <c r="C74" s="151"/>
      <c r="D74" s="151"/>
      <c r="E74" s="57">
        <v>6</v>
      </c>
    </row>
    <row r="75" spans="1:5" s="39" customFormat="1" ht="15" customHeight="1" x14ac:dyDescent="0.25">
      <c r="A75" s="49">
        <v>29</v>
      </c>
      <c r="B75" s="56" t="s">
        <v>60</v>
      </c>
      <c r="C75" s="50">
        <v>40345</v>
      </c>
      <c r="D75" t="s">
        <v>230</v>
      </c>
      <c r="E75" s="55">
        <v>6</v>
      </c>
    </row>
    <row r="76" spans="1:5" s="39" customFormat="1" ht="15" customHeight="1" x14ac:dyDescent="0.25">
      <c r="A76" s="162" t="s">
        <v>89</v>
      </c>
      <c r="B76" s="163"/>
      <c r="C76" s="163"/>
      <c r="D76" s="163"/>
      <c r="E76" s="64"/>
    </row>
    <row r="77" spans="1:5" s="39" customFormat="1" ht="15" customHeight="1" x14ac:dyDescent="0.25">
      <c r="A77" s="150" t="s">
        <v>89</v>
      </c>
      <c r="B77" s="151"/>
      <c r="C77" s="151"/>
      <c r="D77" s="151"/>
      <c r="E77" s="57">
        <v>6</v>
      </c>
    </row>
    <row r="78" spans="1:5" s="39" customFormat="1" ht="15" customHeight="1" x14ac:dyDescent="0.25">
      <c r="A78" s="49">
        <v>30</v>
      </c>
      <c r="B78" s="56" t="s">
        <v>60</v>
      </c>
      <c r="C78" s="50">
        <v>90294</v>
      </c>
      <c r="D78" s="59" t="s">
        <v>89</v>
      </c>
      <c r="E78" s="55">
        <v>6</v>
      </c>
    </row>
    <row r="79" spans="1:5" s="39" customFormat="1" ht="15" customHeight="1" x14ac:dyDescent="0.25">
      <c r="A79" s="162" t="s">
        <v>239</v>
      </c>
      <c r="B79" s="163"/>
      <c r="C79" s="163"/>
      <c r="D79" s="163"/>
      <c r="E79" s="64"/>
    </row>
    <row r="80" spans="1:5" s="39" customFormat="1" ht="15" customHeight="1" x14ac:dyDescent="0.25">
      <c r="A80" s="150" t="s">
        <v>231</v>
      </c>
      <c r="B80" s="151"/>
      <c r="C80" s="151"/>
      <c r="D80" s="151"/>
      <c r="E80" s="57">
        <v>12</v>
      </c>
    </row>
    <row r="81" spans="1:5" s="39" customFormat="1" ht="15" customHeight="1" x14ac:dyDescent="0.25">
      <c r="A81" s="49">
        <v>31</v>
      </c>
      <c r="B81" s="56" t="s">
        <v>60</v>
      </c>
      <c r="C81" s="50">
        <v>90276</v>
      </c>
      <c r="D81" t="s">
        <v>231</v>
      </c>
      <c r="E81" s="55">
        <v>12</v>
      </c>
    </row>
    <row r="82" spans="1:5" s="48" customFormat="1" ht="15" customHeight="1" x14ac:dyDescent="0.25">
      <c r="A82" s="160" t="s">
        <v>245</v>
      </c>
      <c r="B82" s="161"/>
      <c r="C82" s="161"/>
      <c r="D82" s="164"/>
      <c r="E82" s="67">
        <v>12</v>
      </c>
    </row>
    <row r="83" spans="1:5" s="39" customFormat="1" ht="15" customHeight="1" x14ac:dyDescent="0.25">
      <c r="A83" s="150" t="s">
        <v>156</v>
      </c>
      <c r="B83" s="151"/>
      <c r="C83" s="151"/>
      <c r="D83" s="151"/>
      <c r="E83" s="57">
        <v>6</v>
      </c>
    </row>
    <row r="84" spans="1:5" s="39" customFormat="1" ht="15" customHeight="1" x14ac:dyDescent="0.25">
      <c r="A84" s="49">
        <v>32</v>
      </c>
      <c r="B84" s="56" t="s">
        <v>60</v>
      </c>
      <c r="C84" s="50">
        <v>90013</v>
      </c>
      <c r="D84" s="167" t="s">
        <v>236</v>
      </c>
      <c r="E84" s="55">
        <v>3</v>
      </c>
    </row>
    <row r="85" spans="1:5" s="39" customFormat="1" ht="15" customHeight="1" x14ac:dyDescent="0.25">
      <c r="A85" s="49">
        <v>33</v>
      </c>
      <c r="B85" s="56" t="s">
        <v>60</v>
      </c>
      <c r="C85" s="50">
        <v>90272</v>
      </c>
      <c r="D85" s="167" t="s">
        <v>237</v>
      </c>
      <c r="E85" s="55">
        <v>3</v>
      </c>
    </row>
    <row r="86" spans="1:5" s="39" customFormat="1" ht="15" customHeight="1" x14ac:dyDescent="0.25">
      <c r="A86" s="150" t="s">
        <v>157</v>
      </c>
      <c r="B86" s="151"/>
      <c r="C86" s="151"/>
      <c r="D86" s="151"/>
      <c r="E86" s="57">
        <v>6</v>
      </c>
    </row>
    <row r="87" spans="1:5" s="39" customFormat="1" ht="15" customHeight="1" x14ac:dyDescent="0.25">
      <c r="A87" s="49">
        <v>34</v>
      </c>
      <c r="B87" s="56" t="s">
        <v>60</v>
      </c>
      <c r="C87" s="50">
        <v>90012</v>
      </c>
      <c r="D87" s="167" t="s">
        <v>157</v>
      </c>
      <c r="E87" s="55">
        <v>6</v>
      </c>
    </row>
    <row r="88" spans="1:5" s="48" customFormat="1" x14ac:dyDescent="0.25">
      <c r="A88" s="150" t="s">
        <v>122</v>
      </c>
      <c r="B88" s="151"/>
      <c r="C88" s="151"/>
      <c r="D88" s="151"/>
      <c r="E88" s="57">
        <v>6</v>
      </c>
    </row>
    <row r="89" spans="1:5" s="48" customFormat="1" x14ac:dyDescent="0.25">
      <c r="A89" s="49">
        <v>35</v>
      </c>
      <c r="B89" s="56" t="s">
        <v>60</v>
      </c>
      <c r="C89" s="50">
        <v>90273</v>
      </c>
      <c r="D89" s="167" t="s">
        <v>122</v>
      </c>
      <c r="E89" s="55">
        <v>6</v>
      </c>
    </row>
    <row r="90" spans="1:5" s="48" customFormat="1" ht="15" customHeight="1" x14ac:dyDescent="0.25">
      <c r="A90" s="150" t="s">
        <v>95</v>
      </c>
      <c r="B90" s="151"/>
      <c r="C90" s="151"/>
      <c r="D90" s="151"/>
      <c r="E90" s="57">
        <v>6</v>
      </c>
    </row>
    <row r="91" spans="1:5" s="48" customFormat="1" x14ac:dyDescent="0.25">
      <c r="A91" s="49">
        <v>36</v>
      </c>
      <c r="B91" s="50" t="s">
        <v>60</v>
      </c>
      <c r="C91" s="50">
        <v>90021</v>
      </c>
      <c r="D91" s="167" t="s">
        <v>95</v>
      </c>
      <c r="E91" s="49">
        <v>6</v>
      </c>
    </row>
    <row r="92" spans="1:5" s="48" customFormat="1" x14ac:dyDescent="0.25">
      <c r="A92" s="150" t="s">
        <v>96</v>
      </c>
      <c r="B92" s="151"/>
      <c r="C92" s="151"/>
      <c r="D92" s="151"/>
      <c r="E92" s="57">
        <v>6</v>
      </c>
    </row>
    <row r="93" spans="1:5" s="48" customFormat="1" x14ac:dyDescent="0.25">
      <c r="A93" s="49">
        <v>37</v>
      </c>
      <c r="B93" s="54" t="s">
        <v>60</v>
      </c>
      <c r="C93" s="50">
        <v>90022</v>
      </c>
      <c r="D93" s="54" t="s">
        <v>96</v>
      </c>
      <c r="E93" s="49">
        <v>6</v>
      </c>
    </row>
    <row r="94" spans="1:5" s="48" customFormat="1" x14ac:dyDescent="0.25">
      <c r="A94" s="150" t="s">
        <v>97</v>
      </c>
      <c r="B94" s="151"/>
      <c r="C94" s="151"/>
      <c r="D94" s="151"/>
      <c r="E94" s="57">
        <v>6</v>
      </c>
    </row>
    <row r="95" spans="1:5" s="48" customFormat="1" x14ac:dyDescent="0.25">
      <c r="A95" s="49">
        <v>38</v>
      </c>
      <c r="B95" s="50" t="s">
        <v>60</v>
      </c>
      <c r="C95" s="50">
        <v>90023</v>
      </c>
      <c r="D95" s="58" t="s">
        <v>97</v>
      </c>
      <c r="E95" s="49">
        <v>6</v>
      </c>
    </row>
    <row r="96" spans="1:5" s="48" customFormat="1" x14ac:dyDescent="0.25">
      <c r="A96" s="150" t="s">
        <v>102</v>
      </c>
      <c r="B96" s="151"/>
      <c r="C96" s="151"/>
      <c r="D96" s="151"/>
      <c r="E96" s="57">
        <v>6</v>
      </c>
    </row>
    <row r="97" spans="1:5" s="48" customFormat="1" x14ac:dyDescent="0.25">
      <c r="A97" s="49">
        <v>39</v>
      </c>
      <c r="B97" s="54" t="s">
        <v>60</v>
      </c>
      <c r="C97" s="50">
        <v>90024</v>
      </c>
      <c r="D97" s="58" t="s">
        <v>102</v>
      </c>
      <c r="E97" s="49">
        <v>6</v>
      </c>
    </row>
    <row r="98" spans="1:5" s="48" customFormat="1" x14ac:dyDescent="0.25">
      <c r="A98" s="150" t="s">
        <v>103</v>
      </c>
      <c r="B98" s="151"/>
      <c r="C98" s="151"/>
      <c r="D98" s="151"/>
      <c r="E98" s="57">
        <v>6</v>
      </c>
    </row>
    <row r="99" spans="1:5" s="48" customFormat="1" x14ac:dyDescent="0.25">
      <c r="A99" s="49">
        <v>40</v>
      </c>
      <c r="B99" s="50" t="s">
        <v>60</v>
      </c>
      <c r="C99" s="50">
        <v>90025</v>
      </c>
      <c r="D99" s="167" t="s">
        <v>103</v>
      </c>
      <c r="E99" s="49">
        <v>6</v>
      </c>
    </row>
    <row r="100" spans="1:5" s="48" customFormat="1" x14ac:dyDescent="0.25">
      <c r="A100" s="150" t="s">
        <v>104</v>
      </c>
      <c r="B100" s="151"/>
      <c r="C100" s="151"/>
      <c r="D100" s="151"/>
      <c r="E100" s="57">
        <v>6</v>
      </c>
    </row>
    <row r="101" spans="1:5" s="48" customFormat="1" x14ac:dyDescent="0.25">
      <c r="A101" s="49">
        <v>41</v>
      </c>
      <c r="B101" s="50" t="s">
        <v>60</v>
      </c>
      <c r="C101" s="50">
        <v>90026</v>
      </c>
      <c r="D101" s="58" t="s">
        <v>104</v>
      </c>
      <c r="E101" s="49">
        <v>6</v>
      </c>
    </row>
    <row r="102" spans="1:5" s="48" customFormat="1" x14ac:dyDescent="0.25">
      <c r="A102" s="150" t="s">
        <v>98</v>
      </c>
      <c r="B102" s="151"/>
      <c r="C102" s="151"/>
      <c r="D102" s="151"/>
      <c r="E102" s="57"/>
    </row>
    <row r="103" spans="1:5" s="48" customFormat="1" x14ac:dyDescent="0.25">
      <c r="A103" s="49">
        <v>42</v>
      </c>
      <c r="B103" s="54" t="s">
        <v>60</v>
      </c>
      <c r="C103" s="50">
        <v>90028</v>
      </c>
      <c r="D103" s="58" t="s">
        <v>98</v>
      </c>
      <c r="E103" s="49">
        <v>6</v>
      </c>
    </row>
    <row r="104" spans="1:5" s="48" customFormat="1" x14ac:dyDescent="0.25">
      <c r="A104" s="150" t="s">
        <v>105</v>
      </c>
      <c r="B104" s="151"/>
      <c r="C104" s="151"/>
      <c r="D104" s="151"/>
      <c r="E104" s="57">
        <v>6</v>
      </c>
    </row>
    <row r="105" spans="1:5" s="48" customFormat="1" x14ac:dyDescent="0.25">
      <c r="A105" s="49">
        <v>43</v>
      </c>
      <c r="B105" s="50" t="s">
        <v>60</v>
      </c>
      <c r="C105" s="50">
        <v>90185</v>
      </c>
      <c r="D105" s="58" t="s">
        <v>105</v>
      </c>
      <c r="E105" s="49">
        <v>6</v>
      </c>
    </row>
    <row r="106" spans="1:5" s="48" customFormat="1" x14ac:dyDescent="0.25">
      <c r="A106" s="150" t="s">
        <v>121</v>
      </c>
      <c r="B106" s="151"/>
      <c r="C106" s="151"/>
      <c r="D106" s="151"/>
      <c r="E106" s="57">
        <v>6</v>
      </c>
    </row>
    <row r="107" spans="1:5" s="48" customFormat="1" x14ac:dyDescent="0.25">
      <c r="A107" s="49">
        <v>44</v>
      </c>
      <c r="B107" s="56" t="s">
        <v>60</v>
      </c>
      <c r="C107" s="50">
        <v>90031</v>
      </c>
      <c r="D107" s="58" t="s">
        <v>121</v>
      </c>
      <c r="E107" s="55">
        <v>6</v>
      </c>
    </row>
    <row r="108" spans="1:5" s="48" customFormat="1" ht="15" customHeight="1" x14ac:dyDescent="0.25">
      <c r="A108" s="150" t="s">
        <v>224</v>
      </c>
      <c r="B108" s="151"/>
      <c r="C108" s="151"/>
      <c r="D108" s="151"/>
      <c r="E108" s="57">
        <v>6</v>
      </c>
    </row>
    <row r="109" spans="1:5" s="48" customFormat="1" x14ac:dyDescent="0.25">
      <c r="A109" s="49">
        <v>45</v>
      </c>
      <c r="B109" s="56" t="s">
        <v>60</v>
      </c>
      <c r="C109" s="50">
        <v>90031</v>
      </c>
      <c r="D109" s="58" t="s">
        <v>224</v>
      </c>
      <c r="E109" s="55">
        <v>6</v>
      </c>
    </row>
    <row r="110" spans="1:5" s="48" customFormat="1" x14ac:dyDescent="0.25">
      <c r="A110" s="150" t="s">
        <v>109</v>
      </c>
      <c r="B110" s="151"/>
      <c r="C110" s="151"/>
      <c r="D110" s="151"/>
      <c r="E110" s="57">
        <v>6</v>
      </c>
    </row>
    <row r="111" spans="1:5" s="48" customFormat="1" x14ac:dyDescent="0.25">
      <c r="A111" s="49">
        <v>46</v>
      </c>
      <c r="B111" s="56" t="s">
        <v>110</v>
      </c>
      <c r="C111" s="50">
        <v>10009</v>
      </c>
      <c r="D111" s="58" t="s">
        <v>111</v>
      </c>
      <c r="E111" s="55">
        <v>6</v>
      </c>
    </row>
    <row r="112" spans="1:5" s="48" customFormat="1" x14ac:dyDescent="0.25">
      <c r="A112" s="150" t="s">
        <v>106</v>
      </c>
      <c r="B112" s="151"/>
      <c r="C112" s="151"/>
      <c r="D112" s="151"/>
      <c r="E112" s="57">
        <v>6</v>
      </c>
    </row>
    <row r="113" spans="1:5" s="48" customFormat="1" x14ac:dyDescent="0.25">
      <c r="A113" s="49">
        <v>47</v>
      </c>
      <c r="B113" s="50" t="s">
        <v>60</v>
      </c>
      <c r="C113" s="50">
        <v>90048</v>
      </c>
      <c r="D113" s="58" t="s">
        <v>85</v>
      </c>
      <c r="E113" s="49">
        <v>3</v>
      </c>
    </row>
    <row r="114" spans="1:5" s="48" customFormat="1" x14ac:dyDescent="0.25">
      <c r="A114" s="49">
        <v>48</v>
      </c>
      <c r="B114" s="50" t="s">
        <v>60</v>
      </c>
      <c r="C114" s="50">
        <v>90049</v>
      </c>
      <c r="D114" s="58" t="s">
        <v>107</v>
      </c>
      <c r="E114" s="49">
        <v>3</v>
      </c>
    </row>
    <row r="115" spans="1:5" s="48" customFormat="1" ht="16.5" customHeight="1" x14ac:dyDescent="0.25">
      <c r="A115" s="150" t="s">
        <v>101</v>
      </c>
      <c r="B115" s="151"/>
      <c r="C115" s="151"/>
      <c r="D115" s="151"/>
      <c r="E115" s="57">
        <v>6</v>
      </c>
    </row>
    <row r="116" spans="1:5" s="48" customFormat="1" x14ac:dyDescent="0.25">
      <c r="A116" s="49">
        <v>49</v>
      </c>
      <c r="B116" s="54" t="s">
        <v>60</v>
      </c>
      <c r="C116" s="50">
        <v>63308</v>
      </c>
      <c r="D116" s="58" t="s">
        <v>101</v>
      </c>
      <c r="E116" s="49">
        <v>6</v>
      </c>
    </row>
    <row r="117" spans="1:5" s="48" customFormat="1" x14ac:dyDescent="0.25">
      <c r="A117" s="150" t="s">
        <v>86</v>
      </c>
      <c r="B117" s="151"/>
      <c r="C117" s="151"/>
      <c r="D117" s="151"/>
      <c r="E117" s="57">
        <v>6</v>
      </c>
    </row>
    <row r="118" spans="1:5" s="48" customFormat="1" x14ac:dyDescent="0.25">
      <c r="A118" s="49">
        <v>50</v>
      </c>
      <c r="B118" s="50" t="s">
        <v>60</v>
      </c>
      <c r="C118" s="50">
        <v>63309</v>
      </c>
      <c r="D118" s="167" t="s">
        <v>86</v>
      </c>
      <c r="E118" s="49">
        <v>6</v>
      </c>
    </row>
    <row r="119" spans="1:5" s="48" customFormat="1" x14ac:dyDescent="0.25">
      <c r="A119" s="150" t="s">
        <v>124</v>
      </c>
      <c r="B119" s="151"/>
      <c r="C119" s="151"/>
      <c r="D119" s="151"/>
      <c r="E119" s="57">
        <v>6</v>
      </c>
    </row>
    <row r="120" spans="1:5" s="48" customFormat="1" x14ac:dyDescent="0.25">
      <c r="A120" s="49">
        <v>51</v>
      </c>
      <c r="B120" s="56" t="s">
        <v>60</v>
      </c>
      <c r="C120" s="50">
        <v>90113</v>
      </c>
      <c r="D120" s="58" t="s">
        <v>124</v>
      </c>
      <c r="E120" s="55">
        <v>6</v>
      </c>
    </row>
    <row r="121" spans="1:5" s="48" customFormat="1" x14ac:dyDescent="0.25">
      <c r="A121" s="150" t="s">
        <v>125</v>
      </c>
      <c r="B121" s="151"/>
      <c r="C121" s="151"/>
      <c r="D121" s="151"/>
      <c r="E121" s="57">
        <v>6</v>
      </c>
    </row>
    <row r="122" spans="1:5" s="48" customFormat="1" x14ac:dyDescent="0.25">
      <c r="A122" s="49">
        <v>52</v>
      </c>
      <c r="B122" s="56" t="s">
        <v>60</v>
      </c>
      <c r="C122" s="50">
        <v>90102</v>
      </c>
      <c r="D122" s="58" t="s">
        <v>125</v>
      </c>
      <c r="E122" s="55">
        <v>6</v>
      </c>
    </row>
    <row r="123" spans="1:5" s="48" customFormat="1" x14ac:dyDescent="0.25">
      <c r="A123" s="150" t="s">
        <v>126</v>
      </c>
      <c r="B123" s="151"/>
      <c r="C123" s="151"/>
      <c r="D123" s="151"/>
      <c r="E123" s="57">
        <v>6</v>
      </c>
    </row>
    <row r="124" spans="1:5" s="48" customFormat="1" x14ac:dyDescent="0.25">
      <c r="A124" s="49">
        <v>53</v>
      </c>
      <c r="B124" s="56" t="s">
        <v>60</v>
      </c>
      <c r="C124" s="50">
        <v>90103</v>
      </c>
      <c r="D124" s="58" t="s">
        <v>126</v>
      </c>
      <c r="E124" s="55">
        <v>6</v>
      </c>
    </row>
    <row r="125" spans="1:5" s="39" customFormat="1" ht="15" customHeight="1" x14ac:dyDescent="0.25">
      <c r="A125" s="150" t="s">
        <v>150</v>
      </c>
      <c r="B125" s="151"/>
      <c r="C125" s="151"/>
      <c r="D125" s="151"/>
      <c r="E125" s="57">
        <v>6</v>
      </c>
    </row>
    <row r="126" spans="1:5" s="39" customFormat="1" ht="15" customHeight="1" x14ac:dyDescent="0.25">
      <c r="A126" s="49">
        <v>54</v>
      </c>
      <c r="B126" s="56" t="s">
        <v>60</v>
      </c>
      <c r="C126" s="50">
        <v>90121</v>
      </c>
      <c r="D126" s="167" t="s">
        <v>240</v>
      </c>
      <c r="E126" s="55">
        <v>4.8</v>
      </c>
    </row>
    <row r="127" spans="1:5" s="39" customFormat="1" ht="15" customHeight="1" x14ac:dyDescent="0.25">
      <c r="A127" s="49">
        <v>55</v>
      </c>
      <c r="B127" s="56" t="s">
        <v>60</v>
      </c>
      <c r="C127" s="50">
        <v>90252</v>
      </c>
      <c r="D127" s="167" t="s">
        <v>241</v>
      </c>
      <c r="E127" s="55">
        <v>1.2</v>
      </c>
    </row>
    <row r="128" spans="1:5" x14ac:dyDescent="0.25">
      <c r="A128" s="150" t="s">
        <v>149</v>
      </c>
      <c r="B128" s="151"/>
      <c r="C128" s="151"/>
      <c r="D128" s="151"/>
      <c r="E128" s="57">
        <v>6</v>
      </c>
    </row>
    <row r="129" spans="1:5" x14ac:dyDescent="0.25">
      <c r="A129" s="49">
        <v>56</v>
      </c>
      <c r="B129" s="56" t="s">
        <v>60</v>
      </c>
      <c r="C129" s="50">
        <v>90287</v>
      </c>
      <c r="D129" s="59" t="s">
        <v>149</v>
      </c>
      <c r="E129" s="55">
        <v>6</v>
      </c>
    </row>
    <row r="130" spans="1:5" s="39" customFormat="1" ht="15" customHeight="1" x14ac:dyDescent="0.25">
      <c r="A130" s="150" t="s">
        <v>148</v>
      </c>
      <c r="B130" s="151"/>
      <c r="C130" s="151"/>
      <c r="D130" s="151"/>
      <c r="E130" s="57">
        <v>6</v>
      </c>
    </row>
    <row r="131" spans="1:5" s="39" customFormat="1" ht="15" customHeight="1" x14ac:dyDescent="0.25">
      <c r="A131" s="49">
        <v>57</v>
      </c>
      <c r="B131" s="56" t="s">
        <v>60</v>
      </c>
      <c r="C131" s="50">
        <v>90284</v>
      </c>
      <c r="D131" s="59" t="s">
        <v>148</v>
      </c>
      <c r="E131" s="55">
        <v>6</v>
      </c>
    </row>
    <row r="132" spans="1:5" x14ac:dyDescent="0.25">
      <c r="A132" s="150" t="s">
        <v>147</v>
      </c>
      <c r="B132" s="151"/>
      <c r="C132" s="151"/>
      <c r="D132" s="151"/>
      <c r="E132" s="57">
        <v>6</v>
      </c>
    </row>
    <row r="133" spans="1:5" x14ac:dyDescent="0.25">
      <c r="A133" s="49">
        <v>58</v>
      </c>
      <c r="B133" s="56" t="s">
        <v>60</v>
      </c>
      <c r="C133" s="50">
        <v>90283</v>
      </c>
      <c r="D133" s="167" t="s">
        <v>147</v>
      </c>
      <c r="E133" s="55">
        <v>6</v>
      </c>
    </row>
    <row r="134" spans="1:5" s="39" customFormat="1" ht="15" customHeight="1" x14ac:dyDescent="0.25">
      <c r="A134" s="150" t="s">
        <v>211</v>
      </c>
      <c r="B134" s="151"/>
      <c r="C134" s="151"/>
      <c r="D134" s="151"/>
      <c r="E134" s="57">
        <v>6</v>
      </c>
    </row>
    <row r="135" spans="1:5" s="39" customFormat="1" ht="15" customHeight="1" x14ac:dyDescent="0.25">
      <c r="A135" s="49">
        <v>59</v>
      </c>
      <c r="B135" s="56" t="s">
        <v>60</v>
      </c>
      <c r="C135" s="50">
        <v>63303</v>
      </c>
      <c r="D135" s="74" t="s">
        <v>205</v>
      </c>
      <c r="E135" s="55">
        <v>6</v>
      </c>
    </row>
    <row r="136" spans="1:5" s="39" customFormat="1" ht="15" customHeight="1" x14ac:dyDescent="0.25">
      <c r="A136" s="150" t="s">
        <v>207</v>
      </c>
      <c r="B136" s="151"/>
      <c r="C136" s="151"/>
      <c r="D136" s="151"/>
      <c r="E136" s="57">
        <v>6</v>
      </c>
    </row>
    <row r="137" spans="1:5" s="39" customFormat="1" ht="15" customHeight="1" x14ac:dyDescent="0.25">
      <c r="A137" s="49">
        <v>60</v>
      </c>
      <c r="B137" s="56" t="s">
        <v>60</v>
      </c>
      <c r="C137" s="50">
        <v>63305</v>
      </c>
      <c r="D137" s="74" t="s">
        <v>207</v>
      </c>
      <c r="E137" s="55">
        <v>6</v>
      </c>
    </row>
    <row r="138" spans="1:5" s="39" customFormat="1" ht="15" customHeight="1" x14ac:dyDescent="0.25">
      <c r="A138" s="150" t="s">
        <v>146</v>
      </c>
      <c r="B138" s="151"/>
      <c r="C138" s="151"/>
      <c r="D138" s="151"/>
      <c r="E138" s="57">
        <v>6</v>
      </c>
    </row>
    <row r="139" spans="1:5" s="39" customFormat="1" ht="15" customHeight="1" x14ac:dyDescent="0.25">
      <c r="A139" s="49">
        <v>61</v>
      </c>
      <c r="B139" s="56" t="s">
        <v>60</v>
      </c>
      <c r="C139" s="50">
        <v>90268</v>
      </c>
      <c r="D139" s="59" t="s">
        <v>146</v>
      </c>
      <c r="E139" s="55">
        <v>6</v>
      </c>
    </row>
    <row r="140" spans="1:5" s="48" customFormat="1" x14ac:dyDescent="0.25">
      <c r="A140" s="150" t="s">
        <v>128</v>
      </c>
      <c r="B140" s="151"/>
      <c r="C140" s="151"/>
      <c r="D140" s="151"/>
      <c r="E140" s="57">
        <v>6</v>
      </c>
    </row>
    <row r="141" spans="1:5" s="48" customFormat="1" x14ac:dyDescent="0.25">
      <c r="A141" s="49">
        <v>62</v>
      </c>
      <c r="B141" s="56" t="s">
        <v>60</v>
      </c>
      <c r="C141" s="50">
        <v>90257</v>
      </c>
      <c r="D141" s="58" t="s">
        <v>128</v>
      </c>
      <c r="E141" s="55">
        <v>6</v>
      </c>
    </row>
    <row r="142" spans="1:5" s="39" customFormat="1" ht="15" customHeight="1" x14ac:dyDescent="0.25">
      <c r="A142" s="150" t="s">
        <v>145</v>
      </c>
      <c r="B142" s="151"/>
      <c r="C142" s="151"/>
      <c r="D142" s="151"/>
      <c r="E142" s="57">
        <v>6</v>
      </c>
    </row>
    <row r="143" spans="1:5" s="39" customFormat="1" ht="15" customHeight="1" x14ac:dyDescent="0.25">
      <c r="A143" s="49">
        <v>63</v>
      </c>
      <c r="B143" s="56" t="s">
        <v>60</v>
      </c>
      <c r="C143" s="50">
        <v>90285</v>
      </c>
      <c r="D143" s="59" t="s">
        <v>145</v>
      </c>
      <c r="E143" s="55">
        <v>6</v>
      </c>
    </row>
    <row r="144" spans="1:5" s="39" customFormat="1" ht="15" customHeight="1" x14ac:dyDescent="0.25">
      <c r="A144" s="150" t="s">
        <v>144</v>
      </c>
      <c r="B144" s="151"/>
      <c r="C144" s="151"/>
      <c r="D144" s="151"/>
      <c r="E144" s="57">
        <v>6</v>
      </c>
    </row>
    <row r="145" spans="1:5" s="39" customFormat="1" ht="15" customHeight="1" x14ac:dyDescent="0.25">
      <c r="A145" s="49">
        <v>64</v>
      </c>
      <c r="B145" s="56" t="s">
        <v>60</v>
      </c>
      <c r="C145" s="50">
        <v>90262</v>
      </c>
      <c r="D145" s="59" t="s">
        <v>144</v>
      </c>
      <c r="E145" s="55">
        <v>6</v>
      </c>
    </row>
    <row r="146" spans="1:5" s="39" customFormat="1" ht="15" customHeight="1" x14ac:dyDescent="0.25">
      <c r="A146" s="150" t="s">
        <v>143</v>
      </c>
      <c r="B146" s="151"/>
      <c r="C146" s="151"/>
      <c r="D146" s="151"/>
      <c r="E146" s="57">
        <v>6</v>
      </c>
    </row>
    <row r="147" spans="1:5" s="39" customFormat="1" ht="15" customHeight="1" x14ac:dyDescent="0.25">
      <c r="A147" s="49">
        <v>65</v>
      </c>
      <c r="B147" s="56" t="s">
        <v>60</v>
      </c>
      <c r="C147" s="50">
        <v>90286</v>
      </c>
      <c r="D147" s="59" t="s">
        <v>143</v>
      </c>
      <c r="E147" s="55">
        <v>6</v>
      </c>
    </row>
    <row r="148" spans="1:5" s="39" customFormat="1" ht="15" customHeight="1" x14ac:dyDescent="0.25">
      <c r="A148" s="150" t="s">
        <v>212</v>
      </c>
      <c r="B148" s="151"/>
      <c r="C148" s="151"/>
      <c r="D148" s="151"/>
      <c r="E148" s="57">
        <v>6</v>
      </c>
    </row>
    <row r="149" spans="1:5" s="39" customFormat="1" ht="15" customHeight="1" x14ac:dyDescent="0.25">
      <c r="A149" s="49">
        <v>66</v>
      </c>
      <c r="B149" s="56" t="s">
        <v>60</v>
      </c>
      <c r="C149" s="50">
        <v>90181</v>
      </c>
      <c r="D149" s="74" t="s">
        <v>212</v>
      </c>
      <c r="E149" s="55">
        <v>6</v>
      </c>
    </row>
    <row r="150" spans="1:5" s="39" customFormat="1" ht="15" customHeight="1" x14ac:dyDescent="0.25">
      <c r="A150" s="150" t="s">
        <v>209</v>
      </c>
      <c r="B150" s="151"/>
      <c r="C150" s="151"/>
      <c r="D150" s="151"/>
      <c r="E150" s="57">
        <v>6</v>
      </c>
    </row>
    <row r="151" spans="1:5" s="39" customFormat="1" ht="15" customHeight="1" x14ac:dyDescent="0.25">
      <c r="A151" s="49">
        <v>67</v>
      </c>
      <c r="B151" s="56" t="s">
        <v>60</v>
      </c>
      <c r="C151" s="50">
        <v>90182</v>
      </c>
      <c r="D151" s="59" t="s">
        <v>209</v>
      </c>
      <c r="E151" s="55">
        <v>6</v>
      </c>
    </row>
    <row r="152" spans="1:5" s="39" customFormat="1" ht="15" customHeight="1" x14ac:dyDescent="0.25">
      <c r="A152" s="150" t="s">
        <v>213</v>
      </c>
      <c r="B152" s="151"/>
      <c r="C152" s="151"/>
      <c r="D152" s="151"/>
      <c r="E152" s="57">
        <v>6</v>
      </c>
    </row>
    <row r="153" spans="1:5" s="39" customFormat="1" ht="15" customHeight="1" x14ac:dyDescent="0.25">
      <c r="A153" s="49">
        <v>68</v>
      </c>
      <c r="B153" s="56" t="s">
        <v>60</v>
      </c>
      <c r="C153" s="50">
        <v>63306</v>
      </c>
      <c r="D153" s="74" t="s">
        <v>213</v>
      </c>
      <c r="E153" s="55">
        <v>6</v>
      </c>
    </row>
    <row r="154" spans="1:5" s="39" customFormat="1" ht="15" customHeight="1" x14ac:dyDescent="0.25">
      <c r="A154" s="150" t="s">
        <v>214</v>
      </c>
      <c r="B154" s="151"/>
      <c r="C154" s="151"/>
      <c r="D154" s="151"/>
      <c r="E154" s="57">
        <v>6</v>
      </c>
    </row>
    <row r="155" spans="1:5" s="39" customFormat="1" ht="15" customHeight="1" x14ac:dyDescent="0.25">
      <c r="A155" s="49">
        <v>69</v>
      </c>
      <c r="B155" s="56" t="s">
        <v>60</v>
      </c>
      <c r="C155" s="50">
        <v>90288</v>
      </c>
      <c r="D155" s="76" t="s">
        <v>214</v>
      </c>
      <c r="E155" s="55">
        <v>4.2</v>
      </c>
    </row>
    <row r="156" spans="1:5" s="39" customFormat="1" ht="15" customHeight="1" x14ac:dyDescent="0.25">
      <c r="A156" s="49">
        <v>67</v>
      </c>
      <c r="B156" s="56" t="s">
        <v>60</v>
      </c>
      <c r="C156" s="50">
        <v>90289</v>
      </c>
      <c r="D156" s="74" t="s">
        <v>215</v>
      </c>
      <c r="E156" s="55">
        <v>1.8</v>
      </c>
    </row>
    <row r="157" spans="1:5" s="39" customFormat="1" ht="15" customHeight="1" x14ac:dyDescent="0.25">
      <c r="A157" s="150" t="s">
        <v>216</v>
      </c>
      <c r="B157" s="151"/>
      <c r="C157" s="151"/>
      <c r="D157" s="151"/>
      <c r="E157" s="57">
        <v>6</v>
      </c>
    </row>
    <row r="158" spans="1:5" s="39" customFormat="1" ht="15" customHeight="1" x14ac:dyDescent="0.25">
      <c r="A158" s="49">
        <v>68</v>
      </c>
      <c r="B158" s="56" t="s">
        <v>60</v>
      </c>
      <c r="C158" s="50">
        <v>90244</v>
      </c>
      <c r="D158" s="76" t="s">
        <v>216</v>
      </c>
      <c r="E158" s="55">
        <v>4.2</v>
      </c>
    </row>
    <row r="159" spans="1:5" s="39" customFormat="1" ht="15" customHeight="1" x14ac:dyDescent="0.25">
      <c r="A159" s="49">
        <v>69</v>
      </c>
      <c r="B159" s="56" t="s">
        <v>60</v>
      </c>
      <c r="C159" s="50">
        <v>90245</v>
      </c>
      <c r="D159" s="74" t="s">
        <v>217</v>
      </c>
      <c r="E159" s="55">
        <v>1.8</v>
      </c>
    </row>
    <row r="160" spans="1:5" s="48" customFormat="1" x14ac:dyDescent="0.25">
      <c r="A160" s="150" t="s">
        <v>218</v>
      </c>
      <c r="B160" s="151"/>
      <c r="C160" s="151"/>
      <c r="D160" s="151"/>
      <c r="E160" s="57">
        <v>6</v>
      </c>
    </row>
    <row r="161" spans="1:5" s="48" customFormat="1" x14ac:dyDescent="0.25">
      <c r="A161" s="49">
        <v>70</v>
      </c>
      <c r="B161" s="56" t="s">
        <v>60</v>
      </c>
      <c r="C161" s="50">
        <v>90203</v>
      </c>
      <c r="D161" s="76" t="s">
        <v>218</v>
      </c>
      <c r="E161" s="55">
        <v>6</v>
      </c>
    </row>
    <row r="162" spans="1:5" s="48" customFormat="1" x14ac:dyDescent="0.25">
      <c r="A162" s="150" t="s">
        <v>129</v>
      </c>
      <c r="B162" s="151"/>
      <c r="C162" s="151"/>
      <c r="D162" s="151"/>
      <c r="E162" s="57">
        <v>12</v>
      </c>
    </row>
    <row r="163" spans="1:5" s="39" customFormat="1" ht="15" customHeight="1" x14ac:dyDescent="0.25">
      <c r="A163" s="49">
        <v>71</v>
      </c>
      <c r="B163" s="56" t="s">
        <v>60</v>
      </c>
      <c r="C163" s="50">
        <v>90214</v>
      </c>
      <c r="D163" s="58" t="s">
        <v>129</v>
      </c>
      <c r="E163" s="55">
        <v>12</v>
      </c>
    </row>
    <row r="164" spans="1:5" s="39" customFormat="1" ht="15" customHeight="1" x14ac:dyDescent="0.25">
      <c r="A164" s="150" t="s">
        <v>130</v>
      </c>
      <c r="B164" s="151"/>
      <c r="C164" s="151"/>
      <c r="D164" s="151"/>
      <c r="E164" s="57">
        <v>6</v>
      </c>
    </row>
    <row r="165" spans="1:5" s="39" customFormat="1" ht="15" customHeight="1" x14ac:dyDescent="0.25">
      <c r="A165" s="49">
        <v>72</v>
      </c>
      <c r="B165" s="56" t="s">
        <v>60</v>
      </c>
      <c r="C165" s="50">
        <v>90226</v>
      </c>
      <c r="D165" s="58" t="s">
        <v>130</v>
      </c>
      <c r="E165" s="55">
        <v>6</v>
      </c>
    </row>
    <row r="166" spans="1:5" s="39" customFormat="1" ht="15" customHeight="1" x14ac:dyDescent="0.25">
      <c r="A166" s="150" t="s">
        <v>131</v>
      </c>
      <c r="B166" s="151"/>
      <c r="C166" s="151"/>
      <c r="D166" s="151"/>
      <c r="E166" s="57">
        <v>6</v>
      </c>
    </row>
    <row r="167" spans="1:5" s="39" customFormat="1" ht="15" customHeight="1" x14ac:dyDescent="0.25">
      <c r="A167" s="49">
        <v>73</v>
      </c>
      <c r="B167" s="56" t="s">
        <v>60</v>
      </c>
      <c r="C167" s="50">
        <v>90222</v>
      </c>
      <c r="D167" s="58" t="s">
        <v>131</v>
      </c>
      <c r="E167" s="55">
        <v>6</v>
      </c>
    </row>
    <row r="168" spans="1:5" s="39" customFormat="1" ht="15" customHeight="1" x14ac:dyDescent="0.25">
      <c r="A168" s="150" t="s">
        <v>132</v>
      </c>
      <c r="B168" s="151"/>
      <c r="C168" s="151"/>
      <c r="D168" s="151"/>
      <c r="E168" s="57">
        <v>6</v>
      </c>
    </row>
    <row r="169" spans="1:5" s="39" customFormat="1" ht="15" customHeight="1" x14ac:dyDescent="0.25">
      <c r="A169" s="49">
        <v>74</v>
      </c>
      <c r="B169" s="56" t="s">
        <v>60</v>
      </c>
      <c r="C169" s="50">
        <v>90227</v>
      </c>
      <c r="D169" s="58" t="s">
        <v>132</v>
      </c>
      <c r="E169" s="55">
        <v>6</v>
      </c>
    </row>
    <row r="170" spans="1:5" s="48" customFormat="1" x14ac:dyDescent="0.25">
      <c r="A170" s="150" t="s">
        <v>123</v>
      </c>
      <c r="B170" s="151"/>
      <c r="C170" s="151"/>
      <c r="D170" s="151"/>
      <c r="E170" s="57">
        <v>6</v>
      </c>
    </row>
    <row r="171" spans="1:5" s="48" customFormat="1" x14ac:dyDescent="0.25">
      <c r="A171" s="49">
        <v>75</v>
      </c>
      <c r="B171" s="56" t="s">
        <v>60</v>
      </c>
      <c r="C171" s="50">
        <v>90228</v>
      </c>
      <c r="D171" s="58" t="s">
        <v>123</v>
      </c>
      <c r="E171" s="55">
        <v>6</v>
      </c>
    </row>
    <row r="172" spans="1:5" s="39" customFormat="1" ht="15" customHeight="1" x14ac:dyDescent="0.25">
      <c r="A172" s="150" t="s">
        <v>133</v>
      </c>
      <c r="B172" s="151"/>
      <c r="C172" s="151"/>
      <c r="D172" s="151"/>
      <c r="E172" s="57">
        <v>3</v>
      </c>
    </row>
    <row r="173" spans="1:5" s="39" customFormat="1" ht="15" customHeight="1" x14ac:dyDescent="0.25">
      <c r="A173" s="49">
        <v>76</v>
      </c>
      <c r="B173" s="56" t="s">
        <v>60</v>
      </c>
      <c r="C173" s="50">
        <v>90229</v>
      </c>
      <c r="D173" s="58" t="s">
        <v>133</v>
      </c>
      <c r="E173" s="55">
        <v>3</v>
      </c>
    </row>
    <row r="174" spans="1:5" s="39" customFormat="1" ht="15" customHeight="1" x14ac:dyDescent="0.25">
      <c r="A174" s="150" t="s">
        <v>134</v>
      </c>
      <c r="B174" s="151"/>
      <c r="C174" s="151"/>
      <c r="D174" s="151"/>
      <c r="E174" s="57">
        <v>6</v>
      </c>
    </row>
    <row r="175" spans="1:5" s="39" customFormat="1" ht="15" customHeight="1" x14ac:dyDescent="0.25">
      <c r="A175" s="49">
        <v>77</v>
      </c>
      <c r="B175" s="56" t="s">
        <v>60</v>
      </c>
      <c r="C175" s="50">
        <v>90256</v>
      </c>
      <c r="D175" s="58" t="s">
        <v>134</v>
      </c>
      <c r="E175" s="55">
        <v>6</v>
      </c>
    </row>
    <row r="176" spans="1:5" s="39" customFormat="1" ht="15" customHeight="1" x14ac:dyDescent="0.25">
      <c r="A176" s="150" t="s">
        <v>72</v>
      </c>
      <c r="B176" s="151"/>
      <c r="C176" s="151"/>
      <c r="D176" s="151"/>
      <c r="E176" s="57">
        <v>4</v>
      </c>
    </row>
    <row r="177" spans="1:5" s="39" customFormat="1" ht="15" customHeight="1" x14ac:dyDescent="0.25">
      <c r="A177" s="49">
        <v>78</v>
      </c>
      <c r="B177" s="56" t="s">
        <v>82</v>
      </c>
      <c r="C177" s="50">
        <v>41308</v>
      </c>
      <c r="D177" s="58" t="s">
        <v>72</v>
      </c>
      <c r="E177" s="55">
        <v>4</v>
      </c>
    </row>
    <row r="178" spans="1:5" s="39" customFormat="1" ht="15" customHeight="1" x14ac:dyDescent="0.25">
      <c r="A178" s="150" t="s">
        <v>136</v>
      </c>
      <c r="B178" s="151"/>
      <c r="C178" s="151"/>
      <c r="D178" s="151"/>
      <c r="E178" s="57">
        <v>4</v>
      </c>
    </row>
    <row r="179" spans="1:5" s="39" customFormat="1" ht="15" customHeight="1" x14ac:dyDescent="0.25">
      <c r="A179" s="49">
        <v>79</v>
      </c>
      <c r="B179" s="56" t="s">
        <v>61</v>
      </c>
      <c r="C179" s="50">
        <v>40205</v>
      </c>
      <c r="D179" s="58" t="s">
        <v>87</v>
      </c>
      <c r="E179" s="55">
        <v>4</v>
      </c>
    </row>
    <row r="180" spans="1:5" s="39" customFormat="1" ht="15" customHeight="1" x14ac:dyDescent="0.25">
      <c r="A180" s="150" t="s">
        <v>142</v>
      </c>
      <c r="B180" s="151"/>
      <c r="C180" s="151"/>
      <c r="D180" s="151"/>
      <c r="E180" s="57">
        <v>4</v>
      </c>
    </row>
    <row r="181" spans="1:5" s="39" customFormat="1" ht="15" customHeight="1" x14ac:dyDescent="0.25">
      <c r="A181" s="49">
        <v>80</v>
      </c>
      <c r="B181" s="56" t="s">
        <v>61</v>
      </c>
      <c r="C181" s="50">
        <v>40205</v>
      </c>
      <c r="D181" s="59" t="s">
        <v>87</v>
      </c>
      <c r="E181" s="55">
        <v>4</v>
      </c>
    </row>
    <row r="182" spans="1:5" s="39" customFormat="1" ht="15" customHeight="1" x14ac:dyDescent="0.25">
      <c r="A182" s="150" t="s">
        <v>141</v>
      </c>
      <c r="B182" s="151"/>
      <c r="C182" s="151"/>
      <c r="D182" s="151"/>
      <c r="E182" s="57">
        <v>4</v>
      </c>
    </row>
    <row r="183" spans="1:5" s="39" customFormat="1" ht="15" customHeight="1" x14ac:dyDescent="0.25">
      <c r="A183" s="49">
        <v>81</v>
      </c>
      <c r="B183" s="56" t="s">
        <v>61</v>
      </c>
      <c r="C183" s="50">
        <v>40208</v>
      </c>
      <c r="D183" s="59" t="s">
        <v>81</v>
      </c>
      <c r="E183" s="55">
        <v>4</v>
      </c>
    </row>
    <row r="184" spans="1:5" s="39" customFormat="1" ht="15" customHeight="1" x14ac:dyDescent="0.25">
      <c r="A184" s="150" t="s">
        <v>80</v>
      </c>
      <c r="B184" s="151"/>
      <c r="C184" s="151"/>
      <c r="D184" s="151"/>
      <c r="E184" s="57">
        <v>4</v>
      </c>
    </row>
    <row r="185" spans="1:5" s="39" customFormat="1" ht="15" customHeight="1" x14ac:dyDescent="0.25">
      <c r="A185" s="49">
        <v>82</v>
      </c>
      <c r="B185" s="56" t="s">
        <v>84</v>
      </c>
      <c r="C185" s="50">
        <v>93002</v>
      </c>
      <c r="D185" s="58" t="s">
        <v>80</v>
      </c>
      <c r="E185" s="55">
        <v>4</v>
      </c>
    </row>
    <row r="186" spans="1:5" s="39" customFormat="1" ht="15" customHeight="1" x14ac:dyDescent="0.25">
      <c r="A186" s="150" t="s">
        <v>79</v>
      </c>
      <c r="B186" s="151"/>
      <c r="C186" s="151"/>
      <c r="D186" s="151"/>
      <c r="E186" s="57">
        <v>4</v>
      </c>
    </row>
    <row r="187" spans="1:5" s="39" customFormat="1" ht="15" customHeight="1" x14ac:dyDescent="0.25">
      <c r="A187" s="49">
        <v>83</v>
      </c>
      <c r="B187" s="56" t="s">
        <v>84</v>
      </c>
      <c r="C187" s="50">
        <v>90071</v>
      </c>
      <c r="D187" s="58" t="s">
        <v>79</v>
      </c>
      <c r="E187" s="55">
        <v>4</v>
      </c>
    </row>
    <row r="188" spans="1:5" s="39" customFormat="1" ht="15" customHeight="1" x14ac:dyDescent="0.25">
      <c r="A188" s="150" t="s">
        <v>139</v>
      </c>
      <c r="B188" s="151"/>
      <c r="C188" s="151"/>
      <c r="D188" s="151"/>
      <c r="E188" s="57">
        <v>4</v>
      </c>
    </row>
    <row r="189" spans="1:5" s="39" customFormat="1" ht="15" customHeight="1" x14ac:dyDescent="0.25">
      <c r="A189" s="49">
        <v>84</v>
      </c>
      <c r="B189" s="56" t="s">
        <v>82</v>
      </c>
      <c r="C189" s="58">
        <v>41278</v>
      </c>
      <c r="D189" s="58" t="s">
        <v>140</v>
      </c>
      <c r="E189" s="55">
        <v>4</v>
      </c>
    </row>
    <row r="190" spans="1:5" s="48" customFormat="1" x14ac:dyDescent="0.25">
      <c r="A190" s="150" t="s">
        <v>137</v>
      </c>
      <c r="B190" s="151"/>
      <c r="C190" s="151"/>
      <c r="D190" s="151"/>
      <c r="E190" s="57">
        <v>4</v>
      </c>
    </row>
    <row r="191" spans="1:5" s="39" customFormat="1" ht="15" customHeight="1" x14ac:dyDescent="0.25">
      <c r="A191" s="49">
        <v>85</v>
      </c>
      <c r="B191" s="56" t="s">
        <v>82</v>
      </c>
      <c r="C191" s="50">
        <v>42105</v>
      </c>
      <c r="D191" s="58" t="s">
        <v>88</v>
      </c>
      <c r="E191" s="55">
        <v>4</v>
      </c>
    </row>
    <row r="192" spans="1:5" s="39" customFormat="1" ht="15" customHeight="1" x14ac:dyDescent="0.25">
      <c r="A192" s="150" t="s">
        <v>138</v>
      </c>
      <c r="B192" s="151"/>
      <c r="C192" s="151"/>
      <c r="D192" s="151"/>
      <c r="E192" s="57">
        <v>4</v>
      </c>
    </row>
    <row r="193" spans="1:5" s="39" customFormat="1" ht="15" customHeight="1" x14ac:dyDescent="0.25">
      <c r="A193" s="49">
        <v>86</v>
      </c>
      <c r="B193" s="56" t="s">
        <v>82</v>
      </c>
      <c r="C193" s="50">
        <v>42106</v>
      </c>
      <c r="D193" s="58" t="s">
        <v>78</v>
      </c>
      <c r="E193" s="55">
        <v>4</v>
      </c>
    </row>
    <row r="194" spans="1:5" s="39" customFormat="1" ht="15" customHeight="1" x14ac:dyDescent="0.25">
      <c r="A194" s="150" t="s">
        <v>77</v>
      </c>
      <c r="B194" s="151"/>
      <c r="C194" s="151"/>
      <c r="D194" s="151"/>
      <c r="E194" s="57">
        <v>4</v>
      </c>
    </row>
    <row r="195" spans="1:5" s="48" customFormat="1" x14ac:dyDescent="0.25">
      <c r="A195" s="49">
        <v>87</v>
      </c>
      <c r="B195" s="56" t="s">
        <v>82</v>
      </c>
      <c r="C195" s="50">
        <v>41307</v>
      </c>
      <c r="D195" s="58" t="s">
        <v>77</v>
      </c>
      <c r="E195" s="55">
        <v>4</v>
      </c>
    </row>
    <row r="196" spans="1:5" s="48" customFormat="1" x14ac:dyDescent="0.25">
      <c r="A196" s="150" t="s">
        <v>76</v>
      </c>
      <c r="B196" s="151"/>
      <c r="C196" s="151"/>
      <c r="D196" s="151"/>
      <c r="E196" s="57">
        <v>4</v>
      </c>
    </row>
    <row r="197" spans="1:5" s="48" customFormat="1" x14ac:dyDescent="0.25">
      <c r="A197" s="49">
        <v>88</v>
      </c>
      <c r="B197" s="56" t="s">
        <v>61</v>
      </c>
      <c r="C197" s="50">
        <v>40355</v>
      </c>
      <c r="D197" s="58" t="s">
        <v>76</v>
      </c>
      <c r="E197" s="55">
        <v>4</v>
      </c>
    </row>
    <row r="198" spans="1:5" s="39" customFormat="1" ht="15" customHeight="1" x14ac:dyDescent="0.25">
      <c r="A198" s="150" t="s">
        <v>75</v>
      </c>
      <c r="B198" s="151"/>
      <c r="C198" s="151"/>
      <c r="D198" s="151"/>
      <c r="E198" s="57">
        <v>4</v>
      </c>
    </row>
    <row r="199" spans="1:5" s="39" customFormat="1" ht="15" customHeight="1" x14ac:dyDescent="0.25">
      <c r="A199" s="49">
        <v>89</v>
      </c>
      <c r="B199" s="56" t="s">
        <v>82</v>
      </c>
      <c r="C199" s="50">
        <v>41305</v>
      </c>
      <c r="D199" s="58" t="s">
        <v>75</v>
      </c>
      <c r="E199" s="55">
        <v>4</v>
      </c>
    </row>
    <row r="200" spans="1:5" s="39" customFormat="1" ht="15" customHeight="1" x14ac:dyDescent="0.25">
      <c r="A200" s="150" t="s">
        <v>73</v>
      </c>
      <c r="B200" s="151"/>
      <c r="C200" s="151"/>
      <c r="D200" s="151"/>
      <c r="E200" s="57">
        <v>3</v>
      </c>
    </row>
    <row r="201" spans="1:5" s="39" customFormat="1" ht="15" customHeight="1" x14ac:dyDescent="0.25">
      <c r="A201" s="49">
        <v>90</v>
      </c>
      <c r="B201" s="56" t="s">
        <v>83</v>
      </c>
      <c r="C201" s="50">
        <v>41508</v>
      </c>
      <c r="D201" s="58" t="s">
        <v>73</v>
      </c>
      <c r="E201" s="55">
        <v>3</v>
      </c>
    </row>
    <row r="202" spans="1:5" s="39" customFormat="1" ht="15" customHeight="1" x14ac:dyDescent="0.25">
      <c r="A202" s="150" t="s">
        <v>206</v>
      </c>
      <c r="B202" s="151"/>
      <c r="C202" s="151"/>
      <c r="D202" s="151"/>
      <c r="E202" s="57">
        <v>6</v>
      </c>
    </row>
    <row r="203" spans="1:5" s="39" customFormat="1" ht="15" customHeight="1" x14ac:dyDescent="0.25">
      <c r="A203" s="49">
        <v>91</v>
      </c>
      <c r="B203" s="56" t="s">
        <v>60</v>
      </c>
      <c r="C203" s="50">
        <v>63304</v>
      </c>
      <c r="D203" s="74" t="s">
        <v>206</v>
      </c>
      <c r="E203" s="55">
        <v>6</v>
      </c>
    </row>
    <row r="204" spans="1:5" s="48" customFormat="1" x14ac:dyDescent="0.25">
      <c r="A204" s="150" t="s">
        <v>210</v>
      </c>
      <c r="B204" s="151"/>
      <c r="C204" s="151"/>
      <c r="D204" s="151"/>
      <c r="E204" s="57">
        <v>6</v>
      </c>
    </row>
    <row r="205" spans="1:5" s="48" customFormat="1" ht="16.5" customHeight="1" x14ac:dyDescent="0.25">
      <c r="A205" s="49">
        <v>92</v>
      </c>
      <c r="B205" s="56" t="s">
        <v>60</v>
      </c>
      <c r="C205" s="50">
        <v>63310</v>
      </c>
      <c r="D205" s="74" t="s">
        <v>210</v>
      </c>
      <c r="E205" s="55">
        <v>6</v>
      </c>
    </row>
    <row r="206" spans="1:5" s="48" customFormat="1" x14ac:dyDescent="0.25">
      <c r="A206" s="150" t="s">
        <v>174</v>
      </c>
      <c r="B206" s="151"/>
      <c r="C206" s="151"/>
      <c r="D206" s="151"/>
      <c r="E206" s="57">
        <v>6</v>
      </c>
    </row>
    <row r="207" spans="1:5" s="48" customFormat="1" x14ac:dyDescent="0.25">
      <c r="A207" s="49">
        <v>93</v>
      </c>
      <c r="B207" s="56" t="s">
        <v>60</v>
      </c>
      <c r="C207" s="50">
        <v>90110</v>
      </c>
      <c r="D207" s="66" t="s">
        <v>174</v>
      </c>
      <c r="E207" s="55">
        <v>6</v>
      </c>
    </row>
    <row r="208" spans="1:5" ht="15" customHeight="1" x14ac:dyDescent="0.25">
      <c r="A208" s="150" t="s">
        <v>198</v>
      </c>
      <c r="B208" s="151"/>
      <c r="C208" s="151"/>
      <c r="D208" s="151"/>
      <c r="E208" s="57">
        <v>6</v>
      </c>
    </row>
    <row r="209" spans="1:5" ht="15" customHeight="1" x14ac:dyDescent="0.25">
      <c r="A209" s="160" t="s">
        <v>197</v>
      </c>
      <c r="B209" s="161"/>
      <c r="C209" s="161"/>
      <c r="D209" s="161"/>
      <c r="E209" s="71"/>
    </row>
    <row r="210" spans="1:5" ht="15" customHeight="1" x14ac:dyDescent="0.25">
      <c r="A210" s="49">
        <v>94</v>
      </c>
      <c r="B210" s="56" t="s">
        <v>60</v>
      </c>
      <c r="C210" s="50">
        <v>63317</v>
      </c>
      <c r="D210" s="72" t="s">
        <v>199</v>
      </c>
      <c r="E210" s="73"/>
    </row>
    <row r="211" spans="1:5" ht="15" customHeight="1" x14ac:dyDescent="0.25">
      <c r="A211" s="49">
        <v>95</v>
      </c>
      <c r="B211" s="56" t="s">
        <v>60</v>
      </c>
      <c r="C211" s="50">
        <v>63318</v>
      </c>
      <c r="D211" s="72" t="s">
        <v>199</v>
      </c>
      <c r="E211" s="73"/>
    </row>
    <row r="212" spans="1:5" ht="15" customHeight="1" x14ac:dyDescent="0.25">
      <c r="A212" s="49">
        <v>96</v>
      </c>
      <c r="B212" s="56" t="s">
        <v>60</v>
      </c>
      <c r="C212" s="50">
        <v>63319</v>
      </c>
      <c r="D212" s="72" t="s">
        <v>199</v>
      </c>
      <c r="E212" s="73"/>
    </row>
    <row r="213" spans="1:5" ht="15" customHeight="1" x14ac:dyDescent="0.25">
      <c r="A213" s="49">
        <v>97</v>
      </c>
      <c r="B213" s="56" t="s">
        <v>60</v>
      </c>
      <c r="C213" s="50">
        <v>63320</v>
      </c>
      <c r="D213" s="72" t="s">
        <v>199</v>
      </c>
      <c r="E213" s="73"/>
    </row>
    <row r="214" spans="1:5" ht="15" customHeight="1" x14ac:dyDescent="0.25">
      <c r="A214" s="49">
        <v>98</v>
      </c>
      <c r="B214" s="56" t="s">
        <v>60</v>
      </c>
      <c r="C214" s="50">
        <v>63321</v>
      </c>
      <c r="D214" s="72" t="s">
        <v>199</v>
      </c>
      <c r="E214" s="73"/>
    </row>
    <row r="215" spans="1:5" ht="15" customHeight="1" x14ac:dyDescent="0.25">
      <c r="A215" s="160" t="s">
        <v>108</v>
      </c>
      <c r="B215" s="161"/>
      <c r="C215" s="161"/>
      <c r="D215" s="161"/>
      <c r="E215" s="71"/>
    </row>
    <row r="216" spans="1:5" ht="15" customHeight="1" x14ac:dyDescent="0.25">
      <c r="A216" s="49">
        <v>99</v>
      </c>
      <c r="B216" s="56" t="s">
        <v>60</v>
      </c>
      <c r="C216" s="50">
        <v>63317</v>
      </c>
      <c r="D216" s="72" t="s">
        <v>200</v>
      </c>
      <c r="E216" s="73"/>
    </row>
    <row r="217" spans="1:5" ht="15" customHeight="1" x14ac:dyDescent="0.25">
      <c r="A217" s="49">
        <v>100</v>
      </c>
      <c r="B217" s="56" t="s">
        <v>60</v>
      </c>
      <c r="C217" s="50">
        <v>63318</v>
      </c>
      <c r="D217" s="59" t="s">
        <v>200</v>
      </c>
      <c r="E217" s="73"/>
    </row>
    <row r="218" spans="1:5" ht="15" customHeight="1" x14ac:dyDescent="0.25">
      <c r="A218" s="49">
        <v>101</v>
      </c>
      <c r="B218" s="56" t="s">
        <v>60</v>
      </c>
      <c r="C218" s="50">
        <v>63319</v>
      </c>
      <c r="D218" s="72" t="s">
        <v>200</v>
      </c>
      <c r="E218" s="73"/>
    </row>
    <row r="219" spans="1:5" ht="15" customHeight="1" x14ac:dyDescent="0.25">
      <c r="A219" s="49">
        <v>102</v>
      </c>
      <c r="B219" s="56" t="s">
        <v>60</v>
      </c>
      <c r="C219" s="50">
        <v>63320</v>
      </c>
      <c r="D219" s="59" t="s">
        <v>200</v>
      </c>
      <c r="E219" s="73"/>
    </row>
    <row r="220" spans="1:5" ht="15" customHeight="1" x14ac:dyDescent="0.25">
      <c r="A220" s="49">
        <v>103</v>
      </c>
      <c r="B220" s="56" t="s">
        <v>60</v>
      </c>
      <c r="C220" s="50">
        <v>63321</v>
      </c>
      <c r="D220" s="72" t="s">
        <v>200</v>
      </c>
      <c r="E220" s="73"/>
    </row>
    <row r="221" spans="1:5" ht="15" customHeight="1" x14ac:dyDescent="0.25">
      <c r="A221" s="160" t="s">
        <v>127</v>
      </c>
      <c r="B221" s="161"/>
      <c r="C221" s="161"/>
      <c r="D221" s="161"/>
      <c r="E221" s="71"/>
    </row>
    <row r="222" spans="1:5" ht="15" customHeight="1" x14ac:dyDescent="0.25">
      <c r="A222" s="49">
        <v>104</v>
      </c>
      <c r="B222" s="56" t="s">
        <v>60</v>
      </c>
      <c r="C222" s="50">
        <v>63317</v>
      </c>
      <c r="D222" s="72" t="s">
        <v>201</v>
      </c>
      <c r="E222" s="73"/>
    </row>
    <row r="223" spans="1:5" ht="15" customHeight="1" x14ac:dyDescent="0.25">
      <c r="A223" s="49">
        <v>105</v>
      </c>
      <c r="B223" s="56" t="s">
        <v>60</v>
      </c>
      <c r="C223" s="50">
        <v>63318</v>
      </c>
      <c r="D223" s="72" t="s">
        <v>201</v>
      </c>
      <c r="E223" s="73"/>
    </row>
    <row r="224" spans="1:5" ht="15" customHeight="1" x14ac:dyDescent="0.25">
      <c r="A224" s="49">
        <v>106</v>
      </c>
      <c r="B224" s="56" t="s">
        <v>60</v>
      </c>
      <c r="C224" s="50">
        <v>63319</v>
      </c>
      <c r="D224" s="72" t="s">
        <v>201</v>
      </c>
      <c r="E224" s="73"/>
    </row>
    <row r="225" spans="1:5" ht="15" customHeight="1" x14ac:dyDescent="0.25">
      <c r="A225" s="49">
        <v>107</v>
      </c>
      <c r="B225" s="56" t="s">
        <v>60</v>
      </c>
      <c r="C225" s="50">
        <v>63320</v>
      </c>
      <c r="D225" s="72" t="s">
        <v>201</v>
      </c>
      <c r="E225" s="73"/>
    </row>
    <row r="226" spans="1:5" ht="15" customHeight="1" x14ac:dyDescent="0.25">
      <c r="A226" s="49">
        <v>108</v>
      </c>
      <c r="B226" s="56" t="s">
        <v>60</v>
      </c>
      <c r="C226" s="50">
        <v>63321</v>
      </c>
      <c r="D226" s="72" t="s">
        <v>201</v>
      </c>
      <c r="E226" s="73"/>
    </row>
    <row r="227" spans="1:5" ht="15" customHeight="1" x14ac:dyDescent="0.25">
      <c r="A227" s="150" t="s">
        <v>189</v>
      </c>
      <c r="B227" s="151"/>
      <c r="C227" s="151"/>
      <c r="D227" s="151"/>
      <c r="E227" s="57">
        <v>18</v>
      </c>
    </row>
    <row r="228" spans="1:5" ht="15" customHeight="1" x14ac:dyDescent="0.25">
      <c r="A228" s="49">
        <v>109</v>
      </c>
      <c r="B228" s="56"/>
      <c r="C228" s="50">
        <v>9800</v>
      </c>
      <c r="D228" s="69" t="s">
        <v>189</v>
      </c>
      <c r="E228" s="55">
        <v>18</v>
      </c>
    </row>
    <row r="229" spans="1:5" ht="15" customHeight="1" x14ac:dyDescent="0.25">
      <c r="B229"/>
      <c r="C229"/>
      <c r="D229"/>
      <c r="E229"/>
    </row>
    <row r="230" spans="1:5" ht="15" customHeight="1" x14ac:dyDescent="0.25">
      <c r="B230"/>
      <c r="C230"/>
      <c r="D230"/>
      <c r="E230"/>
    </row>
    <row r="231" spans="1:5" ht="15" customHeight="1" x14ac:dyDescent="0.25">
      <c r="B231"/>
      <c r="C231"/>
      <c r="D231"/>
      <c r="E231"/>
    </row>
    <row r="232" spans="1:5" ht="15" customHeight="1" x14ac:dyDescent="0.25">
      <c r="B232"/>
      <c r="C232"/>
      <c r="D232"/>
      <c r="E232"/>
    </row>
    <row r="233" spans="1:5" ht="15" customHeight="1" x14ac:dyDescent="0.25">
      <c r="B233"/>
      <c r="C233"/>
      <c r="D233"/>
      <c r="E233"/>
    </row>
    <row r="234" spans="1:5" ht="15" customHeight="1" x14ac:dyDescent="0.25">
      <c r="B234"/>
      <c r="C234"/>
      <c r="D234"/>
      <c r="E234"/>
    </row>
    <row r="235" spans="1:5" ht="15" customHeight="1" x14ac:dyDescent="0.25">
      <c r="B235"/>
      <c r="C235"/>
      <c r="D235"/>
      <c r="E235"/>
    </row>
    <row r="236" spans="1:5" ht="15" customHeight="1" x14ac:dyDescent="0.25">
      <c r="B236"/>
      <c r="C236"/>
      <c r="D236"/>
      <c r="E236"/>
    </row>
    <row r="237" spans="1:5" ht="15" customHeight="1" x14ac:dyDescent="0.25">
      <c r="B237"/>
      <c r="C237"/>
      <c r="D237"/>
      <c r="E237"/>
    </row>
    <row r="238" spans="1:5" ht="15" customHeight="1" x14ac:dyDescent="0.25">
      <c r="B238"/>
      <c r="C238"/>
      <c r="D238"/>
      <c r="E238"/>
    </row>
    <row r="239" spans="1:5" ht="15" customHeight="1" x14ac:dyDescent="0.25">
      <c r="B239"/>
      <c r="C239"/>
      <c r="D239"/>
      <c r="E239"/>
    </row>
    <row r="240" spans="1:5" ht="15" customHeight="1" x14ac:dyDescent="0.25">
      <c r="B240"/>
      <c r="C240"/>
      <c r="D240"/>
      <c r="E240"/>
    </row>
    <row r="241" spans="2:5" ht="15" customHeight="1" x14ac:dyDescent="0.25">
      <c r="B241"/>
      <c r="C241"/>
      <c r="D241"/>
      <c r="E241"/>
    </row>
    <row r="242" spans="2:5" ht="15" customHeight="1" x14ac:dyDescent="0.25">
      <c r="B242"/>
      <c r="C242"/>
      <c r="D242"/>
      <c r="E242"/>
    </row>
    <row r="243" spans="2:5" ht="15" customHeight="1" x14ac:dyDescent="0.25">
      <c r="B243"/>
      <c r="C243"/>
      <c r="D243"/>
      <c r="E243"/>
    </row>
    <row r="244" spans="2:5" ht="15" customHeight="1" x14ac:dyDescent="0.25">
      <c r="B244"/>
      <c r="C244"/>
      <c r="D244"/>
      <c r="E244"/>
    </row>
    <row r="245" spans="2:5" ht="15" customHeight="1" x14ac:dyDescent="0.25">
      <c r="B245"/>
      <c r="C245"/>
      <c r="D245"/>
      <c r="E245"/>
    </row>
  </sheetData>
  <sheetProtection algorithmName="SHA-512" hashValue="wMVuBu7zyaeSME3Wdnf3FFEhd2VJjP75Zgpu9O+27HVtZkOnq8Wwu6OKjtl1YZGHJv6enTQLjxwWLjkDtR8eYg==" saltValue="EiseNIVngeqW9WVrGxKz2A==" spinCount="100000" sheet="1" objects="1" scenarios="1"/>
  <protectedRanges>
    <protectedRange sqref="A4:E4" name="Anlage_1"/>
    <protectedRange sqref="A6:E7 A90:E90" name="Anlage_1_2"/>
    <protectedRange sqref="A1:E3 G1:H2" name="Anlage_2"/>
  </protectedRanges>
  <mergeCells count="113">
    <mergeCell ref="A61:D61"/>
    <mergeCell ref="A62:D62"/>
    <mergeCell ref="A64:D64"/>
    <mergeCell ref="A65:D65"/>
    <mergeCell ref="A77:D77"/>
    <mergeCell ref="A79:D79"/>
    <mergeCell ref="A68:D68"/>
    <mergeCell ref="A70:D70"/>
    <mergeCell ref="A72:D72"/>
    <mergeCell ref="A74:D74"/>
    <mergeCell ref="A80:D80"/>
    <mergeCell ref="A76:D76"/>
    <mergeCell ref="A67:D67"/>
    <mergeCell ref="A6:D6"/>
    <mergeCell ref="A7:D7"/>
    <mergeCell ref="A10:D10"/>
    <mergeCell ref="A132:D132"/>
    <mergeCell ref="A138:D138"/>
    <mergeCell ref="A134:D134"/>
    <mergeCell ref="A136:D136"/>
    <mergeCell ref="A146:D146"/>
    <mergeCell ref="A144:D144"/>
    <mergeCell ref="A112:D112"/>
    <mergeCell ref="A117:D117"/>
    <mergeCell ref="A110:D110"/>
    <mergeCell ref="A98:D98"/>
    <mergeCell ref="A100:D100"/>
    <mergeCell ref="A104:D104"/>
    <mergeCell ref="A43:D43"/>
    <mergeCell ref="A47:D47"/>
    <mergeCell ref="A51:D51"/>
    <mergeCell ref="A49:D49"/>
    <mergeCell ref="A115:D115"/>
    <mergeCell ref="A96:D96"/>
    <mergeCell ref="A106:D106"/>
    <mergeCell ref="A108:D108"/>
    <mergeCell ref="A12:D12"/>
    <mergeCell ref="A1:E3"/>
    <mergeCell ref="A5:E5"/>
    <mergeCell ref="A90:D90"/>
    <mergeCell ref="A92:D92"/>
    <mergeCell ref="A82:D82"/>
    <mergeCell ref="A8:D8"/>
    <mergeCell ref="A11:E11"/>
    <mergeCell ref="A24:D24"/>
    <mergeCell ref="A26:D26"/>
    <mergeCell ref="A88:D88"/>
    <mergeCell ref="A41:D41"/>
    <mergeCell ref="A38:D38"/>
    <mergeCell ref="A53:D53"/>
    <mergeCell ref="A55:D55"/>
    <mergeCell ref="A57:D57"/>
    <mergeCell ref="A83:D83"/>
    <mergeCell ref="A59:D59"/>
    <mergeCell ref="A148:D148"/>
    <mergeCell ref="A196:D196"/>
    <mergeCell ref="A152:D152"/>
    <mergeCell ref="A194:D194"/>
    <mergeCell ref="A190:D190"/>
    <mergeCell ref="A192:D192"/>
    <mergeCell ref="A188:D188"/>
    <mergeCell ref="A186:D186"/>
    <mergeCell ref="A184:D184"/>
    <mergeCell ref="A172:D172"/>
    <mergeCell ref="A180:D180"/>
    <mergeCell ref="A227:D227"/>
    <mergeCell ref="A119:D119"/>
    <mergeCell ref="A121:D121"/>
    <mergeCell ref="A123:D123"/>
    <mergeCell ref="A94:D94"/>
    <mergeCell ref="A102:D102"/>
    <mergeCell ref="A206:D206"/>
    <mergeCell ref="A140:D140"/>
    <mergeCell ref="A160:D160"/>
    <mergeCell ref="A162:D162"/>
    <mergeCell ref="A164:D164"/>
    <mergeCell ref="A166:D166"/>
    <mergeCell ref="A168:D168"/>
    <mergeCell ref="A170:D170"/>
    <mergeCell ref="A204:D204"/>
    <mergeCell ref="A200:D200"/>
    <mergeCell ref="A198:D198"/>
    <mergeCell ref="A142:D142"/>
    <mergeCell ref="A182:D182"/>
    <mergeCell ref="A157:D157"/>
    <mergeCell ref="A154:D154"/>
    <mergeCell ref="A176:D176"/>
    <mergeCell ref="A178:D178"/>
    <mergeCell ref="A174:D174"/>
    <mergeCell ref="A18:D18"/>
    <mergeCell ref="A208:D208"/>
    <mergeCell ref="A209:D209"/>
    <mergeCell ref="A215:D215"/>
    <mergeCell ref="A221:D221"/>
    <mergeCell ref="A13:D13"/>
    <mergeCell ref="A23:D23"/>
    <mergeCell ref="A28:D28"/>
    <mergeCell ref="A45:D45"/>
    <mergeCell ref="A39:D39"/>
    <mergeCell ref="A15:D15"/>
    <mergeCell ref="A29:D29"/>
    <mergeCell ref="A31:D31"/>
    <mergeCell ref="A19:D19"/>
    <mergeCell ref="A21:D21"/>
    <mergeCell ref="A37:E37"/>
    <mergeCell ref="A35:D35"/>
    <mergeCell ref="A33:D33"/>
    <mergeCell ref="A128:D128"/>
    <mergeCell ref="A86:D86"/>
    <mergeCell ref="A125:D125"/>
    <mergeCell ref="A130:D130"/>
    <mergeCell ref="A202:D202"/>
    <mergeCell ref="A150:D150"/>
  </mergeCells>
  <dataValidations count="1">
    <dataValidation type="whole" errorStyle="information" allowBlank="1" showInputMessage="1" showErrorMessage="1" sqref="E210:E214 E216:E220 E222:E226" xr:uid="{2543DEE7-0C34-4EA1-878D-1EEE21A14BB2}">
      <formula1>0</formula1>
      <formula2>100</formula2>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0589-6546-4E84-A028-CBDB04BA9DBC}">
  <dimension ref="A1:H239"/>
  <sheetViews>
    <sheetView workbookViewId="0">
      <pane ySplit="4" topLeftCell="A5" activePane="bottomLeft" state="frozen"/>
      <selection pane="bottomLeft" activeCell="A6" sqref="A6:D6"/>
    </sheetView>
  </sheetViews>
  <sheetFormatPr baseColWidth="10" defaultColWidth="11" defaultRowHeight="15" x14ac:dyDescent="0.25"/>
  <cols>
    <col min="1" max="1" width="6.5" style="40" bestFit="1" customWidth="1"/>
    <col min="2" max="2" width="4.375" style="41" bestFit="1" customWidth="1"/>
    <col min="3" max="3" width="7" style="42" bestFit="1" customWidth="1"/>
    <col min="4" max="4" width="68.75" style="43" customWidth="1"/>
    <col min="5" max="5" width="6.375" style="40" bestFit="1" customWidth="1"/>
    <col min="6" max="6" width="11" style="43"/>
    <col min="7" max="7" width="14.625" style="43" bestFit="1" customWidth="1"/>
    <col min="8" max="16384" width="11" style="43"/>
  </cols>
  <sheetData>
    <row r="1" spans="1:8" s="27" customFormat="1" ht="15" customHeight="1" x14ac:dyDescent="0.25">
      <c r="A1" s="153" t="s">
        <v>65</v>
      </c>
      <c r="B1" s="153"/>
      <c r="C1" s="153"/>
      <c r="D1" s="153"/>
      <c r="E1" s="153"/>
      <c r="F1"/>
      <c r="G1" t="s">
        <v>21</v>
      </c>
      <c r="H1" s="30" t="s">
        <v>169</v>
      </c>
    </row>
    <row r="2" spans="1:8" s="27" customFormat="1" ht="15" customHeight="1" x14ac:dyDescent="0.25">
      <c r="A2" s="153"/>
      <c r="B2" s="153"/>
      <c r="C2" s="153"/>
      <c r="D2" s="153"/>
      <c r="E2" s="153"/>
      <c r="F2"/>
      <c r="G2" t="s">
        <v>20</v>
      </c>
      <c r="H2" s="31">
        <v>4</v>
      </c>
    </row>
    <row r="3" spans="1:8" s="27" customFormat="1" ht="15" customHeight="1" x14ac:dyDescent="0.25">
      <c r="A3" s="154"/>
      <c r="B3" s="154"/>
      <c r="C3" s="154"/>
      <c r="D3" s="154"/>
      <c r="E3" s="154"/>
      <c r="F3"/>
      <c r="G3" t="s">
        <v>220</v>
      </c>
      <c r="H3"/>
    </row>
    <row r="4" spans="1:8" s="27" customFormat="1" x14ac:dyDescent="0.25">
      <c r="A4" s="46" t="s">
        <v>0</v>
      </c>
      <c r="B4" s="46" t="s">
        <v>1</v>
      </c>
      <c r="C4" s="46" t="s">
        <v>2</v>
      </c>
      <c r="D4" s="47" t="s">
        <v>3</v>
      </c>
      <c r="E4" s="46" t="s">
        <v>4</v>
      </c>
    </row>
    <row r="5" spans="1:8" s="27" customFormat="1" ht="7.5" customHeight="1" x14ac:dyDescent="0.25">
      <c r="A5" s="155"/>
      <c r="B5" s="155"/>
      <c r="C5" s="155"/>
      <c r="D5" s="155"/>
      <c r="E5" s="155"/>
    </row>
    <row r="6" spans="1:8" s="48" customFormat="1" ht="15" customHeight="1" x14ac:dyDescent="0.25">
      <c r="A6" s="156" t="s">
        <v>183</v>
      </c>
      <c r="B6" s="157"/>
      <c r="C6" s="157"/>
      <c r="D6" s="166"/>
      <c r="E6" s="68">
        <v>90</v>
      </c>
    </row>
    <row r="7" spans="1:8" s="48" customFormat="1" ht="15" customHeight="1" x14ac:dyDescent="0.25">
      <c r="A7" s="158" t="s">
        <v>94</v>
      </c>
      <c r="B7" s="159"/>
      <c r="C7" s="159"/>
      <c r="D7" s="165"/>
      <c r="E7" s="61">
        <v>18</v>
      </c>
    </row>
    <row r="8" spans="1:8" s="48" customFormat="1" x14ac:dyDescent="0.25">
      <c r="A8" s="150" t="s">
        <v>129</v>
      </c>
      <c r="B8" s="151"/>
      <c r="C8" s="151"/>
      <c r="D8" s="151"/>
      <c r="E8" s="57">
        <v>12</v>
      </c>
    </row>
    <row r="9" spans="1:8" s="39" customFormat="1" ht="15" customHeight="1" x14ac:dyDescent="0.25">
      <c r="A9" s="49">
        <v>1</v>
      </c>
      <c r="B9" s="56" t="s">
        <v>60</v>
      </c>
      <c r="C9" s="50">
        <v>90214</v>
      </c>
      <c r="D9" s="58" t="s">
        <v>129</v>
      </c>
      <c r="E9" s="55">
        <v>12</v>
      </c>
    </row>
    <row r="10" spans="1:8" s="39" customFormat="1" ht="15" customHeight="1" x14ac:dyDescent="0.25">
      <c r="A10" s="150" t="s">
        <v>69</v>
      </c>
      <c r="B10" s="151"/>
      <c r="C10" s="151"/>
      <c r="D10" s="151"/>
      <c r="E10" s="57">
        <v>6</v>
      </c>
    </row>
    <row r="11" spans="1:8" s="39" customFormat="1" ht="15" customHeight="1" x14ac:dyDescent="0.25">
      <c r="A11" s="49">
        <v>2</v>
      </c>
      <c r="B11" s="56" t="s">
        <v>60</v>
      </c>
      <c r="C11" s="50">
        <v>90132</v>
      </c>
      <c r="D11" s="59" t="s">
        <v>69</v>
      </c>
      <c r="E11" s="55">
        <v>6</v>
      </c>
    </row>
    <row r="12" spans="1:8" s="48" customFormat="1" ht="15" customHeight="1" x14ac:dyDescent="0.25">
      <c r="A12" s="158" t="s">
        <v>171</v>
      </c>
      <c r="B12" s="159"/>
      <c r="C12" s="159"/>
      <c r="D12" s="165"/>
      <c r="E12" s="61">
        <v>24</v>
      </c>
    </row>
    <row r="13" spans="1:8" s="48" customFormat="1" x14ac:dyDescent="0.25">
      <c r="A13" s="162" t="s">
        <v>184</v>
      </c>
      <c r="B13" s="163"/>
      <c r="C13" s="163"/>
      <c r="D13" s="163"/>
      <c r="E13" s="64"/>
    </row>
    <row r="14" spans="1:8" s="39" customFormat="1" ht="15" customHeight="1" x14ac:dyDescent="0.25">
      <c r="A14" s="150" t="s">
        <v>130</v>
      </c>
      <c r="B14" s="151"/>
      <c r="C14" s="151"/>
      <c r="D14" s="151"/>
      <c r="E14" s="57">
        <v>6</v>
      </c>
    </row>
    <row r="15" spans="1:8" s="39" customFormat="1" ht="15" customHeight="1" x14ac:dyDescent="0.25">
      <c r="A15" s="49">
        <v>3</v>
      </c>
      <c r="B15" s="56" t="s">
        <v>60</v>
      </c>
      <c r="C15" s="50">
        <v>90226</v>
      </c>
      <c r="D15" s="58" t="s">
        <v>130</v>
      </c>
      <c r="E15" s="55">
        <v>6</v>
      </c>
    </row>
    <row r="16" spans="1:8" s="39" customFormat="1" ht="15" customHeight="1" x14ac:dyDescent="0.25">
      <c r="A16" s="150" t="s">
        <v>131</v>
      </c>
      <c r="B16" s="151"/>
      <c r="C16" s="151"/>
      <c r="D16" s="151"/>
      <c r="E16" s="57">
        <v>6</v>
      </c>
    </row>
    <row r="17" spans="1:5" s="39" customFormat="1" ht="15" customHeight="1" x14ac:dyDescent="0.25">
      <c r="A17" s="49">
        <v>4</v>
      </c>
      <c r="B17" s="56" t="s">
        <v>60</v>
      </c>
      <c r="C17" s="50">
        <v>90222</v>
      </c>
      <c r="D17" s="58" t="s">
        <v>131</v>
      </c>
      <c r="E17" s="55">
        <v>6</v>
      </c>
    </row>
    <row r="18" spans="1:5" s="39" customFormat="1" ht="15" customHeight="1" x14ac:dyDescent="0.25">
      <c r="A18" s="150" t="s">
        <v>134</v>
      </c>
      <c r="B18" s="151"/>
      <c r="C18" s="151"/>
      <c r="D18" s="151"/>
      <c r="E18" s="57">
        <v>6</v>
      </c>
    </row>
    <row r="19" spans="1:5" s="39" customFormat="1" ht="15" customHeight="1" x14ac:dyDescent="0.25">
      <c r="A19" s="49">
        <v>5</v>
      </c>
      <c r="B19" s="56" t="s">
        <v>60</v>
      </c>
      <c r="C19" s="50">
        <v>90256</v>
      </c>
      <c r="D19" s="58" t="s">
        <v>134</v>
      </c>
      <c r="E19" s="55">
        <v>6</v>
      </c>
    </row>
    <row r="20" spans="1:5" s="48" customFormat="1" x14ac:dyDescent="0.25">
      <c r="A20" s="162" t="s">
        <v>185</v>
      </c>
      <c r="B20" s="163"/>
      <c r="C20" s="163"/>
      <c r="D20" s="163"/>
      <c r="E20" s="64"/>
    </row>
    <row r="21" spans="1:5" s="39" customFormat="1" ht="15" customHeight="1" x14ac:dyDescent="0.25">
      <c r="A21" s="150" t="s">
        <v>150</v>
      </c>
      <c r="B21" s="151"/>
      <c r="C21" s="151"/>
      <c r="D21" s="151"/>
      <c r="E21" s="57">
        <v>6</v>
      </c>
    </row>
    <row r="22" spans="1:5" s="39" customFormat="1" ht="15" customHeight="1" x14ac:dyDescent="0.25">
      <c r="A22" s="49">
        <v>6</v>
      </c>
      <c r="B22" s="56" t="s">
        <v>60</v>
      </c>
      <c r="C22" s="50">
        <v>90121</v>
      </c>
      <c r="D22" s="167" t="s">
        <v>150</v>
      </c>
      <c r="E22" s="55">
        <v>4.8</v>
      </c>
    </row>
    <row r="23" spans="1:5" s="39" customFormat="1" ht="15" customHeight="1" x14ac:dyDescent="0.25">
      <c r="A23" s="49">
        <v>7</v>
      </c>
      <c r="B23" s="56" t="s">
        <v>60</v>
      </c>
      <c r="C23" s="50">
        <v>90252</v>
      </c>
      <c r="D23" s="167" t="s">
        <v>226</v>
      </c>
      <c r="E23" s="55">
        <v>1.2</v>
      </c>
    </row>
    <row r="24" spans="1:5" s="39" customFormat="1" ht="15" customHeight="1" x14ac:dyDescent="0.25">
      <c r="A24" s="150" t="s">
        <v>154</v>
      </c>
      <c r="B24" s="151"/>
      <c r="C24" s="151"/>
      <c r="D24" s="151"/>
      <c r="E24" s="57">
        <v>6</v>
      </c>
    </row>
    <row r="25" spans="1:5" s="39" customFormat="1" ht="15" customHeight="1" x14ac:dyDescent="0.25">
      <c r="A25" s="49">
        <v>8</v>
      </c>
      <c r="B25" s="56" t="s">
        <v>60</v>
      </c>
      <c r="C25" s="50">
        <v>90137</v>
      </c>
      <c r="D25" s="59" t="s">
        <v>154</v>
      </c>
      <c r="E25" s="55">
        <v>6</v>
      </c>
    </row>
    <row r="26" spans="1:5" s="39" customFormat="1" ht="15" customHeight="1" x14ac:dyDescent="0.25">
      <c r="A26" s="150" t="s">
        <v>71</v>
      </c>
      <c r="B26" s="151"/>
      <c r="C26" s="151"/>
      <c r="D26" s="151"/>
      <c r="E26" s="57">
        <v>6</v>
      </c>
    </row>
    <row r="27" spans="1:5" s="39" customFormat="1" ht="15" customHeight="1" x14ac:dyDescent="0.25">
      <c r="A27" s="49">
        <v>9</v>
      </c>
      <c r="B27" s="56" t="s">
        <v>60</v>
      </c>
      <c r="C27" s="50">
        <v>90133</v>
      </c>
      <c r="D27" s="59" t="s">
        <v>71</v>
      </c>
      <c r="E27" s="55">
        <v>6</v>
      </c>
    </row>
    <row r="28" spans="1:5" s="39" customFormat="1" ht="15" customHeight="1" x14ac:dyDescent="0.25">
      <c r="A28" s="150" t="s">
        <v>153</v>
      </c>
      <c r="B28" s="151"/>
      <c r="C28" s="151"/>
      <c r="D28" s="151"/>
      <c r="E28" s="57">
        <v>6</v>
      </c>
    </row>
    <row r="29" spans="1:5" s="39" customFormat="1" ht="15" customHeight="1" x14ac:dyDescent="0.25">
      <c r="A29" s="49">
        <v>10</v>
      </c>
      <c r="B29" s="56" t="s">
        <v>60</v>
      </c>
      <c r="C29" s="50">
        <v>90265</v>
      </c>
      <c r="D29" s="59" t="s">
        <v>153</v>
      </c>
      <c r="E29" s="55">
        <v>6</v>
      </c>
    </row>
    <row r="30" spans="1:5" s="39" customFormat="1" ht="15" customHeight="1" x14ac:dyDescent="0.25">
      <c r="A30" s="150" t="s">
        <v>67</v>
      </c>
      <c r="B30" s="151"/>
      <c r="C30" s="151"/>
      <c r="D30" s="151"/>
      <c r="E30" s="57">
        <v>6</v>
      </c>
    </row>
    <row r="31" spans="1:5" s="39" customFormat="1" ht="15" customHeight="1" x14ac:dyDescent="0.25">
      <c r="A31" s="49">
        <v>11</v>
      </c>
      <c r="B31" s="56" t="s">
        <v>60</v>
      </c>
      <c r="C31" s="50">
        <v>90135</v>
      </c>
      <c r="D31" s="59" t="s">
        <v>67</v>
      </c>
      <c r="E31" s="55">
        <v>6</v>
      </c>
    </row>
    <row r="32" spans="1:5" s="39" customFormat="1" ht="15" customHeight="1" x14ac:dyDescent="0.25">
      <c r="A32" s="150" t="s">
        <v>91</v>
      </c>
      <c r="B32" s="151"/>
      <c r="C32" s="151"/>
      <c r="D32" s="151"/>
      <c r="E32" s="57">
        <v>6</v>
      </c>
    </row>
    <row r="33" spans="1:5" s="39" customFormat="1" ht="15" customHeight="1" x14ac:dyDescent="0.25">
      <c r="A33" s="49">
        <v>12</v>
      </c>
      <c r="B33" s="56" t="s">
        <v>60</v>
      </c>
      <c r="C33" s="50">
        <v>90088</v>
      </c>
      <c r="D33" s="59" t="s">
        <v>91</v>
      </c>
      <c r="E33" s="55">
        <v>6</v>
      </c>
    </row>
    <row r="34" spans="1:5" s="39" customFormat="1" ht="15" customHeight="1" x14ac:dyDescent="0.25">
      <c r="A34" s="150" t="s">
        <v>70</v>
      </c>
      <c r="B34" s="151"/>
      <c r="C34" s="151"/>
      <c r="D34" s="151"/>
      <c r="E34" s="57">
        <v>6</v>
      </c>
    </row>
    <row r="35" spans="1:5" s="39" customFormat="1" ht="15" customHeight="1" x14ac:dyDescent="0.25">
      <c r="A35" s="49">
        <v>13</v>
      </c>
      <c r="B35" s="56" t="s">
        <v>60</v>
      </c>
      <c r="C35" s="50">
        <v>90115</v>
      </c>
      <c r="D35" s="59" t="s">
        <v>70</v>
      </c>
      <c r="E35" s="55">
        <v>6</v>
      </c>
    </row>
    <row r="36" spans="1:5" s="39" customFormat="1" ht="15" customHeight="1" x14ac:dyDescent="0.25">
      <c r="A36" s="150" t="s">
        <v>227</v>
      </c>
      <c r="B36" s="151"/>
      <c r="C36" s="151"/>
      <c r="D36" s="151"/>
      <c r="E36" s="57">
        <v>6</v>
      </c>
    </row>
    <row r="37" spans="1:5" s="39" customFormat="1" ht="15" customHeight="1" x14ac:dyDescent="0.25">
      <c r="A37" s="49">
        <v>14</v>
      </c>
      <c r="B37" s="56" t="s">
        <v>60</v>
      </c>
      <c r="C37" s="50">
        <v>40344</v>
      </c>
      <c r="D37" t="s">
        <v>227</v>
      </c>
      <c r="E37" s="55">
        <v>6</v>
      </c>
    </row>
    <row r="38" spans="1:5" s="39" customFormat="1" ht="15" customHeight="1" x14ac:dyDescent="0.25">
      <c r="A38" s="150" t="s">
        <v>228</v>
      </c>
      <c r="B38" s="151"/>
      <c r="C38" s="151"/>
      <c r="D38" s="151"/>
      <c r="E38" s="57">
        <v>6</v>
      </c>
    </row>
    <row r="39" spans="1:5" s="39" customFormat="1" ht="15" customHeight="1" x14ac:dyDescent="0.25">
      <c r="A39" s="49">
        <v>15</v>
      </c>
      <c r="B39" s="56" t="s">
        <v>60</v>
      </c>
      <c r="C39" s="50">
        <v>40343</v>
      </c>
      <c r="D39" t="s">
        <v>228</v>
      </c>
      <c r="E39" s="55">
        <v>6</v>
      </c>
    </row>
    <row r="40" spans="1:5" s="39" customFormat="1" ht="15" customHeight="1" x14ac:dyDescent="0.25">
      <c r="A40" s="150" t="s">
        <v>229</v>
      </c>
      <c r="B40" s="151"/>
      <c r="C40" s="151"/>
      <c r="D40" s="151"/>
      <c r="E40" s="57">
        <v>6</v>
      </c>
    </row>
    <row r="41" spans="1:5" s="39" customFormat="1" ht="15" customHeight="1" x14ac:dyDescent="0.25">
      <c r="A41" s="49">
        <v>16</v>
      </c>
      <c r="B41" s="56" t="s">
        <v>60</v>
      </c>
      <c r="C41" s="50">
        <v>40342</v>
      </c>
      <c r="D41" t="s">
        <v>229</v>
      </c>
      <c r="E41" s="55">
        <v>6</v>
      </c>
    </row>
    <row r="42" spans="1:5" s="39" customFormat="1" ht="15" customHeight="1" x14ac:dyDescent="0.25">
      <c r="A42" s="150" t="s">
        <v>230</v>
      </c>
      <c r="B42" s="151"/>
      <c r="C42" s="151"/>
      <c r="D42" s="151"/>
      <c r="E42" s="57">
        <v>6</v>
      </c>
    </row>
    <row r="43" spans="1:5" s="39" customFormat="1" ht="15" customHeight="1" x14ac:dyDescent="0.25">
      <c r="A43" s="49">
        <v>17</v>
      </c>
      <c r="B43" s="56" t="s">
        <v>60</v>
      </c>
      <c r="C43" s="50">
        <v>40345</v>
      </c>
      <c r="D43" t="s">
        <v>230</v>
      </c>
      <c r="E43" s="55">
        <v>6</v>
      </c>
    </row>
    <row r="44" spans="1:5" s="48" customFormat="1" x14ac:dyDescent="0.25">
      <c r="A44" s="162" t="s">
        <v>186</v>
      </c>
      <c r="B44" s="163"/>
      <c r="C44" s="163"/>
      <c r="D44" s="163"/>
      <c r="E44" s="64"/>
    </row>
    <row r="45" spans="1:5" s="39" customFormat="1" ht="15" customHeight="1" x14ac:dyDescent="0.25">
      <c r="A45" s="150" t="s">
        <v>72</v>
      </c>
      <c r="B45" s="151"/>
      <c r="C45" s="151"/>
      <c r="D45" s="151"/>
      <c r="E45" s="57">
        <v>4</v>
      </c>
    </row>
    <row r="46" spans="1:5" s="39" customFormat="1" ht="15" customHeight="1" x14ac:dyDescent="0.25">
      <c r="A46" s="49">
        <v>18</v>
      </c>
      <c r="B46" s="56" t="s">
        <v>82</v>
      </c>
      <c r="C46" s="50">
        <v>41308</v>
      </c>
      <c r="D46" s="58" t="s">
        <v>72</v>
      </c>
      <c r="E46" s="55">
        <v>4</v>
      </c>
    </row>
    <row r="47" spans="1:5" s="39" customFormat="1" ht="15" customHeight="1" x14ac:dyDescent="0.25">
      <c r="A47" s="150" t="s">
        <v>73</v>
      </c>
      <c r="B47" s="151"/>
      <c r="C47" s="151"/>
      <c r="D47" s="151"/>
      <c r="E47" s="57">
        <v>3</v>
      </c>
    </row>
    <row r="48" spans="1:5" s="39" customFormat="1" ht="15" customHeight="1" x14ac:dyDescent="0.25">
      <c r="A48" s="49">
        <v>19</v>
      </c>
      <c r="B48" s="56" t="s">
        <v>83</v>
      </c>
      <c r="C48" s="50">
        <v>41508</v>
      </c>
      <c r="D48" s="58" t="s">
        <v>73</v>
      </c>
      <c r="E48" s="55">
        <v>3</v>
      </c>
    </row>
    <row r="49" spans="1:5" s="48" customFormat="1" x14ac:dyDescent="0.25">
      <c r="A49" s="150" t="s">
        <v>137</v>
      </c>
      <c r="B49" s="151"/>
      <c r="C49" s="151"/>
      <c r="D49" s="151"/>
      <c r="E49" s="57">
        <v>4</v>
      </c>
    </row>
    <row r="50" spans="1:5" s="39" customFormat="1" ht="15" customHeight="1" x14ac:dyDescent="0.25">
      <c r="A50" s="49">
        <v>20</v>
      </c>
      <c r="B50" s="56" t="s">
        <v>82</v>
      </c>
      <c r="C50" s="50">
        <v>42105</v>
      </c>
      <c r="D50" s="58" t="s">
        <v>88</v>
      </c>
      <c r="E50" s="55">
        <v>4</v>
      </c>
    </row>
    <row r="51" spans="1:5" s="39" customFormat="1" ht="15" customHeight="1" x14ac:dyDescent="0.25">
      <c r="A51" s="150" t="s">
        <v>138</v>
      </c>
      <c r="B51" s="151"/>
      <c r="C51" s="151"/>
      <c r="D51" s="151"/>
      <c r="E51" s="57">
        <v>4</v>
      </c>
    </row>
    <row r="52" spans="1:5" s="39" customFormat="1" ht="15" customHeight="1" x14ac:dyDescent="0.25">
      <c r="A52" s="49">
        <v>21</v>
      </c>
      <c r="B52" s="56" t="s">
        <v>82</v>
      </c>
      <c r="C52" s="50">
        <v>42106</v>
      </c>
      <c r="D52" s="58" t="s">
        <v>78</v>
      </c>
      <c r="E52" s="55">
        <v>4</v>
      </c>
    </row>
    <row r="53" spans="1:5" s="39" customFormat="1" ht="15" customHeight="1" x14ac:dyDescent="0.25">
      <c r="A53" s="150" t="s">
        <v>139</v>
      </c>
      <c r="B53" s="151"/>
      <c r="C53" s="151"/>
      <c r="D53" s="151"/>
      <c r="E53" s="57">
        <v>4</v>
      </c>
    </row>
    <row r="54" spans="1:5" s="39" customFormat="1" ht="15" customHeight="1" x14ac:dyDescent="0.25">
      <c r="A54" s="49">
        <v>22</v>
      </c>
      <c r="B54" s="56" t="s">
        <v>82</v>
      </c>
      <c r="C54" s="58">
        <v>41278</v>
      </c>
      <c r="D54" s="58" t="s">
        <v>140</v>
      </c>
      <c r="E54" s="55">
        <v>4</v>
      </c>
    </row>
    <row r="55" spans="1:5" s="39" customFormat="1" ht="15" customHeight="1" x14ac:dyDescent="0.25">
      <c r="A55" s="150" t="s">
        <v>79</v>
      </c>
      <c r="B55" s="151"/>
      <c r="C55" s="151"/>
      <c r="D55" s="151"/>
      <c r="E55" s="57">
        <v>4</v>
      </c>
    </row>
    <row r="56" spans="1:5" s="39" customFormat="1" ht="15" customHeight="1" x14ac:dyDescent="0.25">
      <c r="A56" s="49">
        <v>23</v>
      </c>
      <c r="B56" s="56" t="s">
        <v>84</v>
      </c>
      <c r="C56" s="50">
        <v>90071</v>
      </c>
      <c r="D56" s="58" t="s">
        <v>79</v>
      </c>
      <c r="E56" s="55">
        <v>4</v>
      </c>
    </row>
    <row r="57" spans="1:5" s="39" customFormat="1" ht="15" customHeight="1" x14ac:dyDescent="0.25">
      <c r="A57" s="150" t="s">
        <v>80</v>
      </c>
      <c r="B57" s="151"/>
      <c r="C57" s="151"/>
      <c r="D57" s="151"/>
      <c r="E57" s="57">
        <v>4</v>
      </c>
    </row>
    <row r="58" spans="1:5" s="39" customFormat="1" ht="15" customHeight="1" x14ac:dyDescent="0.25">
      <c r="A58" s="49">
        <v>24</v>
      </c>
      <c r="B58" s="56" t="s">
        <v>84</v>
      </c>
      <c r="C58" s="50">
        <v>93002</v>
      </c>
      <c r="D58" s="58" t="s">
        <v>80</v>
      </c>
      <c r="E58" s="55">
        <v>4</v>
      </c>
    </row>
    <row r="59" spans="1:5" s="39" customFormat="1" ht="15" customHeight="1" x14ac:dyDescent="0.25">
      <c r="A59" s="150" t="s">
        <v>75</v>
      </c>
      <c r="B59" s="151"/>
      <c r="C59" s="151"/>
      <c r="D59" s="151"/>
      <c r="E59" s="57">
        <v>4</v>
      </c>
    </row>
    <row r="60" spans="1:5" s="39" customFormat="1" ht="15" customHeight="1" x14ac:dyDescent="0.25">
      <c r="A60" s="49">
        <v>25</v>
      </c>
      <c r="B60" s="56" t="s">
        <v>82</v>
      </c>
      <c r="C60" s="50">
        <v>41305</v>
      </c>
      <c r="D60" s="58" t="s">
        <v>75</v>
      </c>
      <c r="E60" s="55">
        <v>4</v>
      </c>
    </row>
    <row r="61" spans="1:5" s="39" customFormat="1" ht="15" customHeight="1" x14ac:dyDescent="0.25">
      <c r="A61" s="150" t="s">
        <v>77</v>
      </c>
      <c r="B61" s="151"/>
      <c r="C61" s="151"/>
      <c r="D61" s="151"/>
      <c r="E61" s="57">
        <v>4</v>
      </c>
    </row>
    <row r="62" spans="1:5" s="48" customFormat="1" x14ac:dyDescent="0.25">
      <c r="A62" s="49">
        <v>26</v>
      </c>
      <c r="B62" s="56" t="s">
        <v>82</v>
      </c>
      <c r="C62" s="50">
        <v>41307</v>
      </c>
      <c r="D62" s="58" t="s">
        <v>77</v>
      </c>
      <c r="E62" s="55">
        <v>4</v>
      </c>
    </row>
    <row r="63" spans="1:5" s="48" customFormat="1" x14ac:dyDescent="0.25">
      <c r="A63" s="162" t="s">
        <v>187</v>
      </c>
      <c r="B63" s="163"/>
      <c r="C63" s="163"/>
      <c r="D63" s="163"/>
      <c r="E63" s="64"/>
    </row>
    <row r="64" spans="1:5" s="48" customFormat="1" x14ac:dyDescent="0.25">
      <c r="A64" s="150" t="s">
        <v>124</v>
      </c>
      <c r="B64" s="151"/>
      <c r="C64" s="151"/>
      <c r="D64" s="151"/>
      <c r="E64" s="57">
        <v>6</v>
      </c>
    </row>
    <row r="65" spans="1:5" s="48" customFormat="1" x14ac:dyDescent="0.25">
      <c r="A65" s="49">
        <v>27</v>
      </c>
      <c r="B65" s="56" t="s">
        <v>60</v>
      </c>
      <c r="C65" s="50">
        <v>90113</v>
      </c>
      <c r="D65" s="58" t="s">
        <v>124</v>
      </c>
      <c r="E65" s="55">
        <v>6</v>
      </c>
    </row>
    <row r="66" spans="1:5" s="48" customFormat="1" x14ac:dyDescent="0.25">
      <c r="A66" s="150" t="s">
        <v>120</v>
      </c>
      <c r="B66" s="151"/>
      <c r="C66" s="151"/>
      <c r="D66" s="151"/>
      <c r="E66" s="57">
        <v>6</v>
      </c>
    </row>
    <row r="67" spans="1:5" s="48" customFormat="1" x14ac:dyDescent="0.25">
      <c r="A67" s="49">
        <v>28</v>
      </c>
      <c r="B67" s="56" t="s">
        <v>60</v>
      </c>
      <c r="C67" s="50">
        <v>90164</v>
      </c>
      <c r="D67" s="167" t="s">
        <v>120</v>
      </c>
      <c r="E67" s="55">
        <v>6</v>
      </c>
    </row>
    <row r="68" spans="1:5" s="39" customFormat="1" ht="15" customHeight="1" x14ac:dyDescent="0.25">
      <c r="A68" s="150" t="s">
        <v>132</v>
      </c>
      <c r="B68" s="151"/>
      <c r="C68" s="151"/>
      <c r="D68" s="151"/>
      <c r="E68" s="57">
        <v>6</v>
      </c>
    </row>
    <row r="69" spans="1:5" s="39" customFormat="1" ht="15" customHeight="1" x14ac:dyDescent="0.25">
      <c r="A69" s="49">
        <v>29</v>
      </c>
      <c r="B69" s="56" t="s">
        <v>60</v>
      </c>
      <c r="C69" s="50">
        <v>90227</v>
      </c>
      <c r="D69" s="58" t="s">
        <v>132</v>
      </c>
      <c r="E69" s="55">
        <v>6</v>
      </c>
    </row>
    <row r="70" spans="1:5" s="48" customFormat="1" x14ac:dyDescent="0.25">
      <c r="A70" s="150" t="s">
        <v>123</v>
      </c>
      <c r="B70" s="151"/>
      <c r="C70" s="151"/>
      <c r="D70" s="151"/>
      <c r="E70" s="57">
        <v>6</v>
      </c>
    </row>
    <row r="71" spans="1:5" s="48" customFormat="1" x14ac:dyDescent="0.25">
      <c r="A71" s="49">
        <v>30</v>
      </c>
      <c r="B71" s="56" t="s">
        <v>60</v>
      </c>
      <c r="C71" s="50">
        <v>90228</v>
      </c>
      <c r="D71" s="58" t="s">
        <v>123</v>
      </c>
      <c r="E71" s="55">
        <v>6</v>
      </c>
    </row>
    <row r="72" spans="1:5" s="48" customFormat="1" x14ac:dyDescent="0.25">
      <c r="A72" s="150" t="s">
        <v>116</v>
      </c>
      <c r="B72" s="151"/>
      <c r="C72" s="151"/>
      <c r="D72" s="151"/>
      <c r="E72" s="57">
        <v>6</v>
      </c>
    </row>
    <row r="73" spans="1:5" s="48" customFormat="1" x14ac:dyDescent="0.25">
      <c r="A73" s="49">
        <v>31</v>
      </c>
      <c r="B73" s="56" t="s">
        <v>60</v>
      </c>
      <c r="C73" s="50">
        <v>90046</v>
      </c>
      <c r="D73" s="58" t="s">
        <v>116</v>
      </c>
      <c r="E73" s="55">
        <v>6</v>
      </c>
    </row>
    <row r="74" spans="1:5" s="48" customFormat="1" x14ac:dyDescent="0.25">
      <c r="A74" s="150" t="s">
        <v>117</v>
      </c>
      <c r="B74" s="151"/>
      <c r="C74" s="151"/>
      <c r="D74" s="151"/>
      <c r="E74" s="57">
        <v>6</v>
      </c>
    </row>
    <row r="75" spans="1:5" s="48" customFormat="1" x14ac:dyDescent="0.25">
      <c r="A75" s="49">
        <v>32</v>
      </c>
      <c r="B75" s="56" t="s">
        <v>60</v>
      </c>
      <c r="C75" s="50">
        <v>90047</v>
      </c>
      <c r="D75" s="58" t="s">
        <v>117</v>
      </c>
      <c r="E75" s="55">
        <v>6</v>
      </c>
    </row>
    <row r="76" spans="1:5" s="39" customFormat="1" ht="15" customHeight="1" x14ac:dyDescent="0.25">
      <c r="A76" s="150" t="s">
        <v>89</v>
      </c>
      <c r="B76" s="151"/>
      <c r="C76" s="151"/>
      <c r="D76" s="151"/>
      <c r="E76" s="57">
        <v>6</v>
      </c>
    </row>
    <row r="77" spans="1:5" s="39" customFormat="1" ht="15" customHeight="1" x14ac:dyDescent="0.25">
      <c r="A77" s="49">
        <v>33</v>
      </c>
      <c r="B77" s="56" t="s">
        <v>60</v>
      </c>
      <c r="C77" s="50">
        <v>90294</v>
      </c>
      <c r="D77" s="59" t="s">
        <v>89</v>
      </c>
      <c r="E77" s="55">
        <v>6</v>
      </c>
    </row>
    <row r="78" spans="1:5" s="48" customFormat="1" x14ac:dyDescent="0.25">
      <c r="A78" s="162" t="s">
        <v>188</v>
      </c>
      <c r="B78" s="163"/>
      <c r="C78" s="163"/>
      <c r="D78" s="163"/>
      <c r="E78" s="64"/>
    </row>
    <row r="79" spans="1:5" s="39" customFormat="1" ht="15" customHeight="1" x14ac:dyDescent="0.25">
      <c r="A79" s="150" t="s">
        <v>133</v>
      </c>
      <c r="B79" s="151"/>
      <c r="C79" s="151"/>
      <c r="D79" s="151"/>
      <c r="E79" s="57">
        <v>3</v>
      </c>
    </row>
    <row r="80" spans="1:5" s="39" customFormat="1" ht="15" customHeight="1" x14ac:dyDescent="0.25">
      <c r="A80" s="49">
        <v>34</v>
      </c>
      <c r="B80" s="56" t="s">
        <v>60</v>
      </c>
      <c r="C80" s="50">
        <v>90229</v>
      </c>
      <c r="D80" s="58" t="s">
        <v>133</v>
      </c>
      <c r="E80" s="55">
        <v>3</v>
      </c>
    </row>
    <row r="81" spans="1:5" s="39" customFormat="1" ht="15" customHeight="1" x14ac:dyDescent="0.25">
      <c r="A81" s="150" t="s">
        <v>136</v>
      </c>
      <c r="B81" s="151"/>
      <c r="C81" s="151"/>
      <c r="D81" s="151"/>
      <c r="E81" s="57">
        <v>4</v>
      </c>
    </row>
    <row r="82" spans="1:5" s="39" customFormat="1" ht="15" customHeight="1" x14ac:dyDescent="0.25">
      <c r="A82" s="49">
        <v>35</v>
      </c>
      <c r="B82" s="56" t="s">
        <v>61</v>
      </c>
      <c r="C82" s="50">
        <v>40205</v>
      </c>
      <c r="D82" s="58" t="s">
        <v>87</v>
      </c>
      <c r="E82" s="55">
        <v>4</v>
      </c>
    </row>
    <row r="83" spans="1:5" s="48" customFormat="1" x14ac:dyDescent="0.25">
      <c r="A83" s="150" t="s">
        <v>76</v>
      </c>
      <c r="B83" s="151"/>
      <c r="C83" s="151"/>
      <c r="D83" s="151"/>
      <c r="E83" s="57">
        <v>4</v>
      </c>
    </row>
    <row r="84" spans="1:5" s="48" customFormat="1" x14ac:dyDescent="0.25">
      <c r="A84" s="49">
        <v>36</v>
      </c>
      <c r="B84" s="56" t="s">
        <v>61</v>
      </c>
      <c r="C84" s="50">
        <v>40355</v>
      </c>
      <c r="D84" s="58" t="s">
        <v>76</v>
      </c>
      <c r="E84" s="55">
        <v>4</v>
      </c>
    </row>
    <row r="85" spans="1:5" s="39" customFormat="1" ht="15" customHeight="1" x14ac:dyDescent="0.25">
      <c r="A85" s="150" t="s">
        <v>142</v>
      </c>
      <c r="B85" s="151"/>
      <c r="C85" s="151"/>
      <c r="D85" s="151"/>
      <c r="E85" s="57">
        <v>4</v>
      </c>
    </row>
    <row r="86" spans="1:5" s="39" customFormat="1" ht="15" customHeight="1" x14ac:dyDescent="0.25">
      <c r="A86" s="49">
        <v>37</v>
      </c>
      <c r="B86" s="56" t="s">
        <v>61</v>
      </c>
      <c r="C86" s="50">
        <v>40205</v>
      </c>
      <c r="D86" s="59" t="s">
        <v>87</v>
      </c>
      <c r="E86" s="55">
        <v>4</v>
      </c>
    </row>
    <row r="87" spans="1:5" s="39" customFormat="1" ht="15" customHeight="1" x14ac:dyDescent="0.25">
      <c r="A87" s="150" t="s">
        <v>81</v>
      </c>
      <c r="B87" s="151"/>
      <c r="C87" s="151"/>
      <c r="D87" s="151"/>
      <c r="E87" s="57">
        <v>4</v>
      </c>
    </row>
    <row r="88" spans="1:5" s="39" customFormat="1" ht="15" customHeight="1" x14ac:dyDescent="0.25">
      <c r="A88" s="49">
        <v>38</v>
      </c>
      <c r="B88" s="56" t="s">
        <v>61</v>
      </c>
      <c r="C88" s="50">
        <v>40208</v>
      </c>
      <c r="D88" s="66" t="s">
        <v>81</v>
      </c>
      <c r="E88" s="55">
        <v>4</v>
      </c>
    </row>
    <row r="89" spans="1:5" s="48" customFormat="1" ht="16.5" customHeight="1" x14ac:dyDescent="0.25">
      <c r="A89" s="158" t="s">
        <v>246</v>
      </c>
      <c r="B89" s="159"/>
      <c r="C89" s="159"/>
      <c r="D89" s="165"/>
      <c r="E89" s="61">
        <v>18</v>
      </c>
    </row>
    <row r="90" spans="1:5" s="48" customFormat="1" ht="15" customHeight="1" x14ac:dyDescent="0.25">
      <c r="A90" s="150" t="s">
        <v>95</v>
      </c>
      <c r="B90" s="151"/>
      <c r="C90" s="151"/>
      <c r="D90" s="151"/>
      <c r="E90" s="57">
        <v>6</v>
      </c>
    </row>
    <row r="91" spans="1:5" s="48" customFormat="1" x14ac:dyDescent="0.25">
      <c r="A91" s="49">
        <v>39</v>
      </c>
      <c r="B91" s="50" t="s">
        <v>60</v>
      </c>
      <c r="C91" s="50">
        <v>90021</v>
      </c>
      <c r="D91" s="167" t="s">
        <v>95</v>
      </c>
      <c r="E91" s="49">
        <v>6</v>
      </c>
    </row>
    <row r="92" spans="1:5" s="48" customFormat="1" x14ac:dyDescent="0.25">
      <c r="A92" s="150" t="s">
        <v>96</v>
      </c>
      <c r="B92" s="151"/>
      <c r="C92" s="151"/>
      <c r="D92" s="151"/>
      <c r="E92" s="57">
        <v>6</v>
      </c>
    </row>
    <row r="93" spans="1:5" s="48" customFormat="1" x14ac:dyDescent="0.25">
      <c r="A93" s="49">
        <v>40</v>
      </c>
      <c r="B93" s="54" t="s">
        <v>60</v>
      </c>
      <c r="C93" s="50">
        <v>90022</v>
      </c>
      <c r="D93" s="54" t="s">
        <v>96</v>
      </c>
      <c r="E93" s="49">
        <v>6</v>
      </c>
    </row>
    <row r="94" spans="1:5" s="48" customFormat="1" x14ac:dyDescent="0.25">
      <c r="A94" s="150" t="s">
        <v>97</v>
      </c>
      <c r="B94" s="151"/>
      <c r="C94" s="151"/>
      <c r="D94" s="151"/>
      <c r="E94" s="57">
        <v>6</v>
      </c>
    </row>
    <row r="95" spans="1:5" s="48" customFormat="1" x14ac:dyDescent="0.25">
      <c r="A95" s="49">
        <v>41</v>
      </c>
      <c r="B95" s="50" t="s">
        <v>60</v>
      </c>
      <c r="C95" s="50">
        <v>90023</v>
      </c>
      <c r="D95" s="58" t="s">
        <v>97</v>
      </c>
      <c r="E95" s="49">
        <v>6</v>
      </c>
    </row>
    <row r="96" spans="1:5" s="48" customFormat="1" x14ac:dyDescent="0.25">
      <c r="A96" s="150" t="s">
        <v>98</v>
      </c>
      <c r="B96" s="151"/>
      <c r="C96" s="151"/>
      <c r="D96" s="151"/>
      <c r="E96" s="57"/>
    </row>
    <row r="97" spans="1:5" s="48" customFormat="1" x14ac:dyDescent="0.25">
      <c r="A97" s="49">
        <v>42</v>
      </c>
      <c r="B97" s="54" t="s">
        <v>60</v>
      </c>
      <c r="C97" s="50">
        <v>90028</v>
      </c>
      <c r="D97" s="58" t="s">
        <v>98</v>
      </c>
      <c r="E97" s="49">
        <v>6</v>
      </c>
    </row>
    <row r="98" spans="1:5" s="48" customFormat="1" ht="16.5" customHeight="1" x14ac:dyDescent="0.25">
      <c r="A98" s="150" t="s">
        <v>101</v>
      </c>
      <c r="B98" s="151"/>
      <c r="C98" s="151"/>
      <c r="D98" s="151"/>
      <c r="E98" s="57">
        <v>6</v>
      </c>
    </row>
    <row r="99" spans="1:5" s="48" customFormat="1" x14ac:dyDescent="0.25">
      <c r="A99" s="49">
        <v>43</v>
      </c>
      <c r="B99" s="54" t="s">
        <v>60</v>
      </c>
      <c r="C99" s="50">
        <v>63308</v>
      </c>
      <c r="D99" s="58" t="s">
        <v>101</v>
      </c>
      <c r="E99" s="49">
        <v>6</v>
      </c>
    </row>
    <row r="100" spans="1:5" s="48" customFormat="1" x14ac:dyDescent="0.25">
      <c r="A100" s="150" t="s">
        <v>102</v>
      </c>
      <c r="B100" s="151"/>
      <c r="C100" s="151"/>
      <c r="D100" s="151"/>
      <c r="E100" s="57">
        <v>6</v>
      </c>
    </row>
    <row r="101" spans="1:5" s="48" customFormat="1" x14ac:dyDescent="0.25">
      <c r="A101" s="49">
        <v>44</v>
      </c>
      <c r="B101" s="54" t="s">
        <v>60</v>
      </c>
      <c r="C101" s="50">
        <v>90024</v>
      </c>
      <c r="D101" s="58" t="s">
        <v>102</v>
      </c>
      <c r="E101" s="49">
        <v>6</v>
      </c>
    </row>
    <row r="102" spans="1:5" s="48" customFormat="1" x14ac:dyDescent="0.25">
      <c r="A102" s="150" t="s">
        <v>103</v>
      </c>
      <c r="B102" s="151"/>
      <c r="C102" s="151"/>
      <c r="D102" s="151"/>
      <c r="E102" s="57">
        <v>6</v>
      </c>
    </row>
    <row r="103" spans="1:5" s="48" customFormat="1" x14ac:dyDescent="0.25">
      <c r="A103" s="49">
        <v>45</v>
      </c>
      <c r="B103" s="50" t="s">
        <v>60</v>
      </c>
      <c r="C103" s="50">
        <v>90025</v>
      </c>
      <c r="D103" s="58" t="s">
        <v>103</v>
      </c>
      <c r="E103" s="49">
        <v>6</v>
      </c>
    </row>
    <row r="104" spans="1:5" s="48" customFormat="1" x14ac:dyDescent="0.25">
      <c r="A104" s="150" t="s">
        <v>104</v>
      </c>
      <c r="B104" s="151"/>
      <c r="C104" s="151"/>
      <c r="D104" s="151"/>
      <c r="E104" s="57">
        <v>6</v>
      </c>
    </row>
    <row r="105" spans="1:5" s="48" customFormat="1" x14ac:dyDescent="0.25">
      <c r="A105" s="49">
        <v>46</v>
      </c>
      <c r="B105" s="50" t="s">
        <v>60</v>
      </c>
      <c r="C105" s="50">
        <v>90026</v>
      </c>
      <c r="D105" s="58" t="s">
        <v>104</v>
      </c>
      <c r="E105" s="49">
        <v>6</v>
      </c>
    </row>
    <row r="106" spans="1:5" s="48" customFormat="1" x14ac:dyDescent="0.25">
      <c r="A106" s="150" t="s">
        <v>105</v>
      </c>
      <c r="B106" s="151"/>
      <c r="C106" s="151"/>
      <c r="D106" s="151"/>
      <c r="E106" s="57">
        <v>6</v>
      </c>
    </row>
    <row r="107" spans="1:5" s="48" customFormat="1" x14ac:dyDescent="0.25">
      <c r="A107" s="49">
        <v>47</v>
      </c>
      <c r="B107" s="50" t="s">
        <v>60</v>
      </c>
      <c r="C107" s="50">
        <v>90185</v>
      </c>
      <c r="D107" s="58" t="s">
        <v>105</v>
      </c>
      <c r="E107" s="49">
        <v>6</v>
      </c>
    </row>
    <row r="108" spans="1:5" s="48" customFormat="1" x14ac:dyDescent="0.25">
      <c r="A108" s="150" t="s">
        <v>106</v>
      </c>
      <c r="B108" s="151"/>
      <c r="C108" s="151"/>
      <c r="D108" s="151"/>
      <c r="E108" s="57">
        <v>6</v>
      </c>
    </row>
    <row r="109" spans="1:5" s="48" customFormat="1" x14ac:dyDescent="0.25">
      <c r="A109" s="49">
        <v>48</v>
      </c>
      <c r="B109" s="50" t="s">
        <v>60</v>
      </c>
      <c r="C109" s="50">
        <v>90048</v>
      </c>
      <c r="D109" s="58" t="s">
        <v>85</v>
      </c>
      <c r="E109" s="49">
        <v>3</v>
      </c>
    </row>
    <row r="110" spans="1:5" s="48" customFormat="1" x14ac:dyDescent="0.25">
      <c r="A110" s="49">
        <v>49</v>
      </c>
      <c r="B110" s="50" t="s">
        <v>60</v>
      </c>
      <c r="C110" s="50">
        <v>90049</v>
      </c>
      <c r="D110" s="58" t="s">
        <v>107</v>
      </c>
      <c r="E110" s="49">
        <v>3</v>
      </c>
    </row>
    <row r="111" spans="1:5" s="48" customFormat="1" x14ac:dyDescent="0.25">
      <c r="A111" s="150" t="s">
        <v>86</v>
      </c>
      <c r="B111" s="151"/>
      <c r="C111" s="151"/>
      <c r="D111" s="151"/>
      <c r="E111" s="57">
        <v>6</v>
      </c>
    </row>
    <row r="112" spans="1:5" s="48" customFormat="1" x14ac:dyDescent="0.25">
      <c r="A112" s="49">
        <v>50</v>
      </c>
      <c r="B112" s="50" t="s">
        <v>60</v>
      </c>
      <c r="C112" s="50">
        <v>63309</v>
      </c>
      <c r="D112" s="58" t="s">
        <v>86</v>
      </c>
      <c r="E112" s="49">
        <v>6</v>
      </c>
    </row>
    <row r="113" spans="1:5" s="48" customFormat="1" x14ac:dyDescent="0.25">
      <c r="A113" s="150" t="s">
        <v>210</v>
      </c>
      <c r="B113" s="151"/>
      <c r="C113" s="151"/>
      <c r="D113" s="151"/>
      <c r="E113" s="57">
        <v>6</v>
      </c>
    </row>
    <row r="114" spans="1:5" s="48" customFormat="1" ht="17.25" customHeight="1" x14ac:dyDescent="0.25">
      <c r="A114" s="49">
        <v>51</v>
      </c>
      <c r="B114" s="56" t="s">
        <v>60</v>
      </c>
      <c r="C114" s="50">
        <v>63310</v>
      </c>
      <c r="D114" s="167" t="s">
        <v>210</v>
      </c>
      <c r="E114" s="55">
        <v>6</v>
      </c>
    </row>
    <row r="115" spans="1:5" s="48" customFormat="1" x14ac:dyDescent="0.25">
      <c r="A115" s="150" t="s">
        <v>109</v>
      </c>
      <c r="B115" s="151"/>
      <c r="C115" s="151"/>
      <c r="D115" s="151"/>
      <c r="E115" s="57">
        <v>6</v>
      </c>
    </row>
    <row r="116" spans="1:5" s="48" customFormat="1" x14ac:dyDescent="0.25">
      <c r="A116" s="49">
        <v>52</v>
      </c>
      <c r="B116" s="56" t="s">
        <v>110</v>
      </c>
      <c r="C116" s="50">
        <v>10009</v>
      </c>
      <c r="D116" s="167" t="s">
        <v>109</v>
      </c>
      <c r="E116" s="55">
        <v>6</v>
      </c>
    </row>
    <row r="117" spans="1:5" s="48" customFormat="1" x14ac:dyDescent="0.25">
      <c r="A117" s="150" t="s">
        <v>221</v>
      </c>
      <c r="B117" s="151"/>
      <c r="C117" s="151"/>
      <c r="D117" s="151"/>
      <c r="E117" s="57">
        <v>6</v>
      </c>
    </row>
    <row r="118" spans="1:5" s="48" customFormat="1" x14ac:dyDescent="0.25">
      <c r="A118" s="49">
        <v>53</v>
      </c>
      <c r="B118" s="56" t="s">
        <v>60</v>
      </c>
      <c r="C118" s="50">
        <v>90173</v>
      </c>
      <c r="D118" s="167" t="s">
        <v>221</v>
      </c>
      <c r="E118" s="55">
        <v>6</v>
      </c>
    </row>
    <row r="119" spans="1:5" s="48" customFormat="1" x14ac:dyDescent="0.25">
      <c r="A119" s="150" t="s">
        <v>112</v>
      </c>
      <c r="B119" s="151"/>
      <c r="C119" s="151"/>
      <c r="D119" s="151"/>
      <c r="E119" s="57">
        <v>6</v>
      </c>
    </row>
    <row r="120" spans="1:5" s="48" customFormat="1" x14ac:dyDescent="0.25">
      <c r="A120" s="49">
        <v>54</v>
      </c>
      <c r="B120" s="56" t="s">
        <v>60</v>
      </c>
      <c r="C120" s="50">
        <v>90056</v>
      </c>
      <c r="D120" s="167" t="s">
        <v>223</v>
      </c>
      <c r="E120" s="55">
        <v>2.4</v>
      </c>
    </row>
    <row r="121" spans="1:5" s="48" customFormat="1" x14ac:dyDescent="0.25">
      <c r="A121" s="49">
        <v>55</v>
      </c>
      <c r="B121" s="56" t="s">
        <v>60</v>
      </c>
      <c r="C121" s="50">
        <v>90050</v>
      </c>
      <c r="D121" s="167" t="s">
        <v>222</v>
      </c>
      <c r="E121" s="55">
        <v>3.6</v>
      </c>
    </row>
    <row r="122" spans="1:5" s="48" customFormat="1" x14ac:dyDescent="0.25">
      <c r="A122" s="150" t="s">
        <v>113</v>
      </c>
      <c r="B122" s="151"/>
      <c r="C122" s="151"/>
      <c r="D122" s="151"/>
      <c r="E122" s="57">
        <v>6</v>
      </c>
    </row>
    <row r="123" spans="1:5" s="48" customFormat="1" x14ac:dyDescent="0.25">
      <c r="A123" s="49">
        <v>56</v>
      </c>
      <c r="B123" s="56" t="s">
        <v>60</v>
      </c>
      <c r="C123" s="50">
        <v>90074</v>
      </c>
      <c r="D123" s="58" t="s">
        <v>113</v>
      </c>
      <c r="E123" s="55">
        <v>6</v>
      </c>
    </row>
    <row r="124" spans="1:5" s="48" customFormat="1" x14ac:dyDescent="0.25">
      <c r="A124" s="150" t="s">
        <v>114</v>
      </c>
      <c r="B124" s="151"/>
      <c r="C124" s="151"/>
      <c r="D124" s="151"/>
      <c r="E124" s="57">
        <v>6</v>
      </c>
    </row>
    <row r="125" spans="1:5" s="48" customFormat="1" x14ac:dyDescent="0.25">
      <c r="A125" s="49">
        <v>57</v>
      </c>
      <c r="B125" s="56" t="s">
        <v>60</v>
      </c>
      <c r="C125" s="50">
        <v>90076</v>
      </c>
      <c r="D125" s="58" t="s">
        <v>114</v>
      </c>
      <c r="E125" s="55">
        <v>6</v>
      </c>
    </row>
    <row r="126" spans="1:5" s="48" customFormat="1" x14ac:dyDescent="0.25">
      <c r="A126" s="150" t="s">
        <v>115</v>
      </c>
      <c r="B126" s="151"/>
      <c r="C126" s="151"/>
      <c r="D126" s="151"/>
      <c r="E126" s="57">
        <v>6</v>
      </c>
    </row>
    <row r="127" spans="1:5" s="48" customFormat="1" x14ac:dyDescent="0.25">
      <c r="A127" s="49">
        <v>58</v>
      </c>
      <c r="B127" s="56" t="s">
        <v>60</v>
      </c>
      <c r="C127" s="50">
        <v>90042</v>
      </c>
      <c r="D127" s="58" t="s">
        <v>115</v>
      </c>
      <c r="E127" s="55">
        <v>6</v>
      </c>
    </row>
    <row r="128" spans="1:5" s="48" customFormat="1" x14ac:dyDescent="0.25">
      <c r="A128" s="150" t="s">
        <v>118</v>
      </c>
      <c r="B128" s="151"/>
      <c r="C128" s="151"/>
      <c r="D128" s="151"/>
      <c r="E128" s="57">
        <v>6</v>
      </c>
    </row>
    <row r="129" spans="1:5" s="48" customFormat="1" x14ac:dyDescent="0.25">
      <c r="A129" s="49">
        <v>59</v>
      </c>
      <c r="B129" s="56" t="s">
        <v>60</v>
      </c>
      <c r="C129" s="50">
        <v>90162</v>
      </c>
      <c r="D129" s="167" t="s">
        <v>66</v>
      </c>
      <c r="E129" s="55">
        <v>6</v>
      </c>
    </row>
    <row r="130" spans="1:5" s="48" customFormat="1" x14ac:dyDescent="0.25">
      <c r="A130" s="150" t="s">
        <v>119</v>
      </c>
      <c r="B130" s="151"/>
      <c r="C130" s="151"/>
      <c r="D130" s="151"/>
      <c r="E130" s="57">
        <v>6</v>
      </c>
    </row>
    <row r="131" spans="1:5" s="48" customFormat="1" x14ac:dyDescent="0.25">
      <c r="A131" s="49">
        <v>60</v>
      </c>
      <c r="B131" s="56" t="s">
        <v>60</v>
      </c>
      <c r="C131" s="50">
        <v>90163</v>
      </c>
      <c r="D131" s="58" t="s">
        <v>119</v>
      </c>
      <c r="E131" s="55">
        <v>6</v>
      </c>
    </row>
    <row r="132" spans="1:5" s="48" customFormat="1" x14ac:dyDescent="0.25">
      <c r="A132" s="150" t="s">
        <v>121</v>
      </c>
      <c r="B132" s="151"/>
      <c r="C132" s="151"/>
      <c r="D132" s="151"/>
      <c r="E132" s="57">
        <v>6</v>
      </c>
    </row>
    <row r="133" spans="1:5" s="48" customFormat="1" x14ac:dyDescent="0.25">
      <c r="A133" s="49">
        <v>61</v>
      </c>
      <c r="B133" s="56" t="s">
        <v>60</v>
      </c>
      <c r="C133" s="50">
        <v>90031</v>
      </c>
      <c r="D133" s="58" t="s">
        <v>121</v>
      </c>
      <c r="E133" s="55">
        <v>6</v>
      </c>
    </row>
    <row r="134" spans="1:5" s="48" customFormat="1" ht="15" customHeight="1" x14ac:dyDescent="0.25">
      <c r="A134" s="150" t="s">
        <v>224</v>
      </c>
      <c r="B134" s="151"/>
      <c r="C134" s="151"/>
      <c r="D134" s="151"/>
      <c r="E134" s="57">
        <v>6</v>
      </c>
    </row>
    <row r="135" spans="1:5" s="48" customFormat="1" x14ac:dyDescent="0.25">
      <c r="A135" s="49">
        <v>62</v>
      </c>
      <c r="B135" s="56" t="s">
        <v>60</v>
      </c>
      <c r="C135" s="50">
        <v>90031</v>
      </c>
      <c r="D135" s="58" t="s">
        <v>224</v>
      </c>
      <c r="E135" s="55">
        <v>6</v>
      </c>
    </row>
    <row r="136" spans="1:5" s="48" customFormat="1" x14ac:dyDescent="0.25">
      <c r="A136" s="150" t="s">
        <v>122</v>
      </c>
      <c r="B136" s="151"/>
      <c r="C136" s="151"/>
      <c r="D136" s="151"/>
      <c r="E136" s="57">
        <v>6</v>
      </c>
    </row>
    <row r="137" spans="1:5" s="48" customFormat="1" x14ac:dyDescent="0.25">
      <c r="A137" s="49">
        <v>63</v>
      </c>
      <c r="B137" s="56" t="s">
        <v>60</v>
      </c>
      <c r="C137" s="50">
        <v>90273</v>
      </c>
      <c r="D137" s="58" t="s">
        <v>122</v>
      </c>
      <c r="E137" s="55">
        <v>6</v>
      </c>
    </row>
    <row r="138" spans="1:5" s="48" customFormat="1" x14ac:dyDescent="0.25">
      <c r="A138" s="150" t="s">
        <v>125</v>
      </c>
      <c r="B138" s="151"/>
      <c r="C138" s="151"/>
      <c r="D138" s="151"/>
      <c r="E138" s="57">
        <v>6</v>
      </c>
    </row>
    <row r="139" spans="1:5" s="48" customFormat="1" x14ac:dyDescent="0.25">
      <c r="A139" s="49">
        <v>64</v>
      </c>
      <c r="B139" s="56" t="s">
        <v>60</v>
      </c>
      <c r="C139" s="50">
        <v>90102</v>
      </c>
      <c r="D139" s="58" t="s">
        <v>125</v>
      </c>
      <c r="E139" s="55">
        <v>6</v>
      </c>
    </row>
    <row r="140" spans="1:5" s="48" customFormat="1" x14ac:dyDescent="0.25">
      <c r="A140" s="150" t="s">
        <v>126</v>
      </c>
      <c r="B140" s="151"/>
      <c r="C140" s="151"/>
      <c r="D140" s="151"/>
      <c r="E140" s="57">
        <v>6</v>
      </c>
    </row>
    <row r="141" spans="1:5" s="48" customFormat="1" x14ac:dyDescent="0.25">
      <c r="A141" s="49">
        <v>65</v>
      </c>
      <c r="B141" s="56" t="s">
        <v>60</v>
      </c>
      <c r="C141" s="50">
        <v>90103</v>
      </c>
      <c r="D141" s="58" t="s">
        <v>126</v>
      </c>
      <c r="E141" s="55">
        <v>6</v>
      </c>
    </row>
    <row r="142" spans="1:5" s="48" customFormat="1" x14ac:dyDescent="0.25">
      <c r="A142" s="150" t="s">
        <v>128</v>
      </c>
      <c r="B142" s="151"/>
      <c r="C142" s="151"/>
      <c r="D142" s="151"/>
      <c r="E142" s="57">
        <v>6</v>
      </c>
    </row>
    <row r="143" spans="1:5" s="48" customFormat="1" x14ac:dyDescent="0.25">
      <c r="A143" s="49">
        <v>66</v>
      </c>
      <c r="B143" s="56" t="s">
        <v>60</v>
      </c>
      <c r="C143" s="50">
        <v>90257</v>
      </c>
      <c r="D143" s="58" t="s">
        <v>128</v>
      </c>
      <c r="E143" s="55">
        <v>6</v>
      </c>
    </row>
    <row r="144" spans="1:5" s="48" customFormat="1" x14ac:dyDescent="0.25">
      <c r="A144" s="150" t="s">
        <v>218</v>
      </c>
      <c r="B144" s="151"/>
      <c r="C144" s="151"/>
      <c r="D144" s="151"/>
      <c r="E144" s="57">
        <v>6</v>
      </c>
    </row>
    <row r="145" spans="1:5" s="48" customFormat="1" x14ac:dyDescent="0.25">
      <c r="A145" s="49">
        <v>67</v>
      </c>
      <c r="B145" s="56" t="s">
        <v>60</v>
      </c>
      <c r="C145" s="50">
        <v>90203</v>
      </c>
      <c r="D145" s="76" t="s">
        <v>218</v>
      </c>
      <c r="E145" s="55">
        <v>6</v>
      </c>
    </row>
    <row r="146" spans="1:5" s="39" customFormat="1" ht="15" customHeight="1" x14ac:dyDescent="0.25">
      <c r="A146" s="150" t="s">
        <v>141</v>
      </c>
      <c r="B146" s="151"/>
      <c r="C146" s="151"/>
      <c r="D146" s="151"/>
      <c r="E146" s="57">
        <v>4</v>
      </c>
    </row>
    <row r="147" spans="1:5" s="39" customFormat="1" ht="15" customHeight="1" x14ac:dyDescent="0.25">
      <c r="A147" s="49">
        <v>68</v>
      </c>
      <c r="B147" s="56" t="s">
        <v>61</v>
      </c>
      <c r="C147" s="50">
        <v>40208</v>
      </c>
      <c r="D147" s="59" t="s">
        <v>81</v>
      </c>
      <c r="E147" s="55">
        <v>4</v>
      </c>
    </row>
    <row r="148" spans="1:5" s="39" customFormat="1" ht="15" customHeight="1" x14ac:dyDescent="0.25">
      <c r="A148" s="150" t="s">
        <v>216</v>
      </c>
      <c r="B148" s="151"/>
      <c r="C148" s="151"/>
      <c r="D148" s="151"/>
      <c r="E148" s="57">
        <v>6</v>
      </c>
    </row>
    <row r="149" spans="1:5" s="39" customFormat="1" ht="15" customHeight="1" x14ac:dyDescent="0.25">
      <c r="A149" s="49">
        <v>69</v>
      </c>
      <c r="B149" s="56" t="s">
        <v>60</v>
      </c>
      <c r="C149" s="50">
        <v>90244</v>
      </c>
      <c r="D149" s="76" t="s">
        <v>216</v>
      </c>
      <c r="E149" s="55">
        <v>4.2</v>
      </c>
    </row>
    <row r="150" spans="1:5" s="39" customFormat="1" ht="15" customHeight="1" x14ac:dyDescent="0.25">
      <c r="A150" s="49">
        <v>70</v>
      </c>
      <c r="B150" s="56" t="s">
        <v>60</v>
      </c>
      <c r="C150" s="50">
        <v>90245</v>
      </c>
      <c r="D150" s="74" t="s">
        <v>217</v>
      </c>
      <c r="E150" s="55">
        <v>1.8</v>
      </c>
    </row>
    <row r="151" spans="1:5" s="39" customFormat="1" ht="15" customHeight="1" x14ac:dyDescent="0.25">
      <c r="A151" s="150" t="s">
        <v>214</v>
      </c>
      <c r="B151" s="151"/>
      <c r="C151" s="151"/>
      <c r="D151" s="151"/>
      <c r="E151" s="57">
        <v>6</v>
      </c>
    </row>
    <row r="152" spans="1:5" s="39" customFormat="1" ht="15" customHeight="1" x14ac:dyDescent="0.25">
      <c r="A152" s="49">
        <v>71</v>
      </c>
      <c r="B152" s="56" t="s">
        <v>60</v>
      </c>
      <c r="C152" s="50">
        <v>90288</v>
      </c>
      <c r="D152" s="74" t="s">
        <v>214</v>
      </c>
      <c r="E152" s="55">
        <v>4.2</v>
      </c>
    </row>
    <row r="153" spans="1:5" s="39" customFormat="1" ht="15" customHeight="1" x14ac:dyDescent="0.25">
      <c r="A153" s="49">
        <v>72</v>
      </c>
      <c r="B153" s="56" t="s">
        <v>60</v>
      </c>
      <c r="C153" s="50">
        <v>90289</v>
      </c>
      <c r="D153" s="74" t="s">
        <v>215</v>
      </c>
      <c r="E153" s="55">
        <v>1.8</v>
      </c>
    </row>
    <row r="154" spans="1:5" s="39" customFormat="1" ht="15" customHeight="1" x14ac:dyDescent="0.25">
      <c r="A154" s="150" t="s">
        <v>213</v>
      </c>
      <c r="B154" s="151"/>
      <c r="C154" s="151"/>
      <c r="D154" s="151"/>
      <c r="E154" s="57">
        <v>6</v>
      </c>
    </row>
    <row r="155" spans="1:5" s="39" customFormat="1" ht="15" customHeight="1" x14ac:dyDescent="0.25">
      <c r="A155" s="49">
        <v>73</v>
      </c>
      <c r="B155" s="56" t="s">
        <v>60</v>
      </c>
      <c r="C155" s="50">
        <v>63306</v>
      </c>
      <c r="D155" s="74" t="s">
        <v>213</v>
      </c>
      <c r="E155" s="55">
        <v>6</v>
      </c>
    </row>
    <row r="156" spans="1:5" s="39" customFormat="1" ht="15" customHeight="1" x14ac:dyDescent="0.25">
      <c r="A156" s="150" t="s">
        <v>209</v>
      </c>
      <c r="B156" s="151"/>
      <c r="C156" s="151"/>
      <c r="D156" s="151"/>
      <c r="E156" s="57">
        <v>6</v>
      </c>
    </row>
    <row r="157" spans="1:5" s="39" customFormat="1" ht="15" customHeight="1" x14ac:dyDescent="0.25">
      <c r="A157" s="49">
        <v>74</v>
      </c>
      <c r="B157" s="56" t="s">
        <v>60</v>
      </c>
      <c r="C157" s="50">
        <v>90182</v>
      </c>
      <c r="D157" s="59" t="s">
        <v>209</v>
      </c>
      <c r="E157" s="55">
        <v>6</v>
      </c>
    </row>
    <row r="158" spans="1:5" s="39" customFormat="1" ht="15" customHeight="1" x14ac:dyDescent="0.25">
      <c r="A158" s="150" t="s">
        <v>212</v>
      </c>
      <c r="B158" s="151"/>
      <c r="C158" s="151"/>
      <c r="D158" s="151"/>
      <c r="E158" s="57">
        <v>6</v>
      </c>
    </row>
    <row r="159" spans="1:5" s="39" customFormat="1" ht="15" customHeight="1" x14ac:dyDescent="0.25">
      <c r="A159" s="49">
        <v>75</v>
      </c>
      <c r="B159" s="56" t="s">
        <v>60</v>
      </c>
      <c r="C159" s="50">
        <v>90181</v>
      </c>
      <c r="D159" s="74" t="s">
        <v>212</v>
      </c>
      <c r="E159" s="55">
        <v>6</v>
      </c>
    </row>
    <row r="160" spans="1:5" s="39" customFormat="1" ht="15" customHeight="1" x14ac:dyDescent="0.25">
      <c r="A160" s="150" t="s">
        <v>143</v>
      </c>
      <c r="B160" s="151"/>
      <c r="C160" s="151"/>
      <c r="D160" s="151"/>
      <c r="E160" s="57">
        <v>6</v>
      </c>
    </row>
    <row r="161" spans="1:5" s="39" customFormat="1" ht="15" customHeight="1" x14ac:dyDescent="0.25">
      <c r="A161" s="49">
        <v>76</v>
      </c>
      <c r="B161" s="56" t="s">
        <v>60</v>
      </c>
      <c r="C161" s="50">
        <v>90286</v>
      </c>
      <c r="D161" s="59" t="s">
        <v>143</v>
      </c>
      <c r="E161" s="55">
        <v>6</v>
      </c>
    </row>
    <row r="162" spans="1:5" s="39" customFormat="1" ht="15" customHeight="1" x14ac:dyDescent="0.25">
      <c r="A162" s="150" t="s">
        <v>144</v>
      </c>
      <c r="B162" s="151"/>
      <c r="C162" s="151"/>
      <c r="D162" s="151"/>
      <c r="E162" s="57">
        <v>6</v>
      </c>
    </row>
    <row r="163" spans="1:5" s="39" customFormat="1" ht="15" customHeight="1" x14ac:dyDescent="0.25">
      <c r="A163" s="49">
        <v>77</v>
      </c>
      <c r="B163" s="56" t="s">
        <v>60</v>
      </c>
      <c r="C163" s="50">
        <v>90262</v>
      </c>
      <c r="D163" s="59" t="s">
        <v>144</v>
      </c>
      <c r="E163" s="55">
        <v>6</v>
      </c>
    </row>
    <row r="164" spans="1:5" s="39" customFormat="1" ht="15" customHeight="1" x14ac:dyDescent="0.25">
      <c r="A164" s="150" t="s">
        <v>145</v>
      </c>
      <c r="B164" s="151"/>
      <c r="C164" s="151"/>
      <c r="D164" s="151"/>
      <c r="E164" s="57">
        <v>6</v>
      </c>
    </row>
    <row r="165" spans="1:5" s="39" customFormat="1" ht="15" customHeight="1" x14ac:dyDescent="0.25">
      <c r="A165" s="49">
        <v>78</v>
      </c>
      <c r="B165" s="56" t="s">
        <v>60</v>
      </c>
      <c r="C165" s="50">
        <v>90285</v>
      </c>
      <c r="D165" s="59" t="s">
        <v>145</v>
      </c>
      <c r="E165" s="55">
        <v>6</v>
      </c>
    </row>
    <row r="166" spans="1:5" s="39" customFormat="1" ht="15" customHeight="1" x14ac:dyDescent="0.25">
      <c r="A166" s="150" t="s">
        <v>146</v>
      </c>
      <c r="B166" s="151"/>
      <c r="C166" s="151"/>
      <c r="D166" s="151"/>
      <c r="E166" s="57">
        <v>6</v>
      </c>
    </row>
    <row r="167" spans="1:5" s="39" customFormat="1" ht="15" customHeight="1" x14ac:dyDescent="0.25">
      <c r="A167" s="49">
        <v>79</v>
      </c>
      <c r="B167" s="56" t="s">
        <v>60</v>
      </c>
      <c r="C167" s="50">
        <v>90268</v>
      </c>
      <c r="D167" s="59" t="s">
        <v>146</v>
      </c>
      <c r="E167" s="55">
        <v>6</v>
      </c>
    </row>
    <row r="168" spans="1:5" s="39" customFormat="1" ht="15" customHeight="1" x14ac:dyDescent="0.25">
      <c r="A168" s="150" t="s">
        <v>71</v>
      </c>
      <c r="B168" s="151"/>
      <c r="C168" s="151"/>
      <c r="D168" s="151"/>
      <c r="E168" s="57">
        <v>6</v>
      </c>
    </row>
    <row r="169" spans="1:5" s="39" customFormat="1" ht="15" customHeight="1" x14ac:dyDescent="0.25">
      <c r="A169" s="49">
        <v>80</v>
      </c>
      <c r="B169" s="56" t="s">
        <v>60</v>
      </c>
      <c r="C169" s="50">
        <v>90133</v>
      </c>
      <c r="D169" s="59" t="s">
        <v>71</v>
      </c>
      <c r="E169" s="55">
        <v>6</v>
      </c>
    </row>
    <row r="170" spans="1:5" s="39" customFormat="1" ht="15" customHeight="1" x14ac:dyDescent="0.25">
      <c r="A170" s="150" t="s">
        <v>207</v>
      </c>
      <c r="B170" s="151"/>
      <c r="C170" s="151"/>
      <c r="D170" s="151"/>
      <c r="E170" s="57">
        <v>6</v>
      </c>
    </row>
    <row r="171" spans="1:5" s="39" customFormat="1" ht="15" customHeight="1" x14ac:dyDescent="0.25">
      <c r="A171" s="49">
        <v>81</v>
      </c>
      <c r="B171" s="56" t="s">
        <v>60</v>
      </c>
      <c r="C171" s="50">
        <v>63305</v>
      </c>
      <c r="D171" s="74" t="s">
        <v>207</v>
      </c>
      <c r="E171" s="55">
        <v>6</v>
      </c>
    </row>
    <row r="172" spans="1:5" s="39" customFormat="1" ht="15" customHeight="1" x14ac:dyDescent="0.25">
      <c r="A172" s="150" t="s">
        <v>206</v>
      </c>
      <c r="B172" s="151"/>
      <c r="C172" s="151"/>
      <c r="D172" s="151"/>
      <c r="E172" s="57">
        <v>6</v>
      </c>
    </row>
    <row r="173" spans="1:5" s="39" customFormat="1" ht="15" customHeight="1" x14ac:dyDescent="0.25">
      <c r="A173" s="49">
        <v>82</v>
      </c>
      <c r="B173" s="56" t="s">
        <v>60</v>
      </c>
      <c r="C173" s="50">
        <v>63304</v>
      </c>
      <c r="D173" s="74" t="s">
        <v>206</v>
      </c>
      <c r="E173" s="55">
        <v>6</v>
      </c>
    </row>
    <row r="174" spans="1:5" s="39" customFormat="1" ht="15" customHeight="1" x14ac:dyDescent="0.25">
      <c r="A174" s="150" t="s">
        <v>205</v>
      </c>
      <c r="B174" s="151"/>
      <c r="C174" s="151"/>
      <c r="D174" s="151"/>
      <c r="E174" s="57">
        <v>6</v>
      </c>
    </row>
    <row r="175" spans="1:5" s="39" customFormat="1" ht="15" customHeight="1" x14ac:dyDescent="0.25">
      <c r="A175" s="49">
        <v>83</v>
      </c>
      <c r="B175" s="56" t="s">
        <v>60</v>
      </c>
      <c r="C175" s="50">
        <v>63303</v>
      </c>
      <c r="D175" s="74" t="s">
        <v>205</v>
      </c>
      <c r="E175" s="55">
        <v>6</v>
      </c>
    </row>
    <row r="176" spans="1:5" s="39" customFormat="1" ht="15" customHeight="1" x14ac:dyDescent="0.25">
      <c r="A176" s="150" t="s">
        <v>147</v>
      </c>
      <c r="B176" s="151"/>
      <c r="C176" s="151"/>
      <c r="D176" s="151"/>
      <c r="E176" s="57">
        <v>6</v>
      </c>
    </row>
    <row r="177" spans="1:5" s="39" customFormat="1" ht="15" customHeight="1" x14ac:dyDescent="0.25">
      <c r="A177" s="49">
        <v>84</v>
      </c>
      <c r="B177" s="56" t="s">
        <v>60</v>
      </c>
      <c r="C177" s="50">
        <v>90283</v>
      </c>
      <c r="D177" s="59" t="s">
        <v>147</v>
      </c>
      <c r="E177" s="55">
        <v>6</v>
      </c>
    </row>
    <row r="178" spans="1:5" s="39" customFormat="1" ht="15" customHeight="1" x14ac:dyDescent="0.25">
      <c r="A178" s="150" t="s">
        <v>148</v>
      </c>
      <c r="B178" s="151"/>
      <c r="C178" s="151"/>
      <c r="D178" s="151"/>
      <c r="E178" s="57">
        <v>6</v>
      </c>
    </row>
    <row r="179" spans="1:5" s="39" customFormat="1" ht="15" customHeight="1" x14ac:dyDescent="0.25">
      <c r="A179" s="49">
        <v>85</v>
      </c>
      <c r="B179" s="56" t="s">
        <v>60</v>
      </c>
      <c r="C179" s="50">
        <v>90284</v>
      </c>
      <c r="D179" s="167" t="s">
        <v>242</v>
      </c>
      <c r="E179" s="55">
        <v>6</v>
      </c>
    </row>
    <row r="180" spans="1:5" s="39" customFormat="1" ht="15" customHeight="1" x14ac:dyDescent="0.25">
      <c r="A180" s="150" t="s">
        <v>149</v>
      </c>
      <c r="B180" s="151"/>
      <c r="C180" s="151"/>
      <c r="D180" s="151"/>
      <c r="E180" s="57">
        <v>6</v>
      </c>
    </row>
    <row r="181" spans="1:5" s="39" customFormat="1" ht="15" customHeight="1" x14ac:dyDescent="0.25">
      <c r="A181" s="49">
        <v>86</v>
      </c>
      <c r="B181" s="56" t="s">
        <v>60</v>
      </c>
      <c r="C181" s="50">
        <v>90287</v>
      </c>
      <c r="D181" s="167" t="s">
        <v>149</v>
      </c>
      <c r="E181" s="55">
        <v>6</v>
      </c>
    </row>
    <row r="182" spans="1:5" s="39" customFormat="1" ht="15" customHeight="1" x14ac:dyDescent="0.25">
      <c r="A182" s="150" t="s">
        <v>74</v>
      </c>
      <c r="B182" s="151"/>
      <c r="C182" s="151"/>
      <c r="D182" s="151"/>
      <c r="E182" s="57">
        <v>6</v>
      </c>
    </row>
    <row r="183" spans="1:5" s="39" customFormat="1" ht="15" customHeight="1" x14ac:dyDescent="0.25">
      <c r="A183" s="49">
        <v>87</v>
      </c>
      <c r="B183" s="56" t="s">
        <v>60</v>
      </c>
      <c r="C183" s="50">
        <v>90275</v>
      </c>
      <c r="D183" s="59" t="s">
        <v>74</v>
      </c>
      <c r="E183" s="55">
        <v>6</v>
      </c>
    </row>
    <row r="184" spans="1:5" s="39" customFormat="1" ht="15" customHeight="1" x14ac:dyDescent="0.25">
      <c r="A184" s="150" t="s">
        <v>151</v>
      </c>
      <c r="B184" s="151"/>
      <c r="C184" s="151"/>
      <c r="D184" s="151"/>
      <c r="E184" s="57">
        <v>6</v>
      </c>
    </row>
    <row r="185" spans="1:5" s="39" customFormat="1" ht="15" customHeight="1" x14ac:dyDescent="0.25">
      <c r="A185" s="49">
        <v>88</v>
      </c>
      <c r="B185" s="56" t="s">
        <v>60</v>
      </c>
      <c r="C185" s="50">
        <v>90075</v>
      </c>
      <c r="D185" s="59" t="s">
        <v>151</v>
      </c>
      <c r="E185" s="55">
        <v>6</v>
      </c>
    </row>
    <row r="186" spans="1:5" s="39" customFormat="1" ht="15" customHeight="1" x14ac:dyDescent="0.25">
      <c r="A186" s="150" t="s">
        <v>152</v>
      </c>
      <c r="B186" s="151"/>
      <c r="C186" s="151"/>
      <c r="D186" s="151"/>
      <c r="E186" s="57">
        <v>6</v>
      </c>
    </row>
    <row r="187" spans="1:5" s="39" customFormat="1" ht="15" customHeight="1" x14ac:dyDescent="0.25">
      <c r="A187" s="49">
        <v>89</v>
      </c>
      <c r="B187" s="56" t="s">
        <v>60</v>
      </c>
      <c r="C187" s="50">
        <v>90292</v>
      </c>
      <c r="D187" s="59" t="s">
        <v>90</v>
      </c>
      <c r="E187" s="55">
        <v>6</v>
      </c>
    </row>
    <row r="188" spans="1:5" s="39" customFormat="1" ht="15" customHeight="1" x14ac:dyDescent="0.25">
      <c r="A188" s="150" t="s">
        <v>155</v>
      </c>
      <c r="B188" s="151"/>
      <c r="C188" s="151"/>
      <c r="D188" s="151"/>
      <c r="E188" s="57">
        <v>6</v>
      </c>
    </row>
    <row r="189" spans="1:5" s="39" customFormat="1" ht="15" customHeight="1" x14ac:dyDescent="0.25">
      <c r="A189" s="49">
        <v>90</v>
      </c>
      <c r="B189" s="56" t="s">
        <v>60</v>
      </c>
      <c r="C189" s="50">
        <v>90258</v>
      </c>
      <c r="D189" s="59" t="s">
        <v>68</v>
      </c>
      <c r="E189" s="55">
        <v>6</v>
      </c>
    </row>
    <row r="190" spans="1:5" s="39" customFormat="1" ht="15" customHeight="1" x14ac:dyDescent="0.25">
      <c r="A190" s="150" t="s">
        <v>156</v>
      </c>
      <c r="B190" s="151"/>
      <c r="C190" s="151"/>
      <c r="D190" s="151"/>
      <c r="E190" s="57">
        <v>6</v>
      </c>
    </row>
    <row r="191" spans="1:5" s="39" customFormat="1" ht="15" customHeight="1" x14ac:dyDescent="0.25">
      <c r="A191" s="49">
        <v>91</v>
      </c>
      <c r="B191" s="56" t="s">
        <v>60</v>
      </c>
      <c r="C191" s="50">
        <v>90013</v>
      </c>
      <c r="D191" s="167" t="s">
        <v>236</v>
      </c>
      <c r="E191" s="55">
        <v>3</v>
      </c>
    </row>
    <row r="192" spans="1:5" s="39" customFormat="1" ht="15" customHeight="1" x14ac:dyDescent="0.25">
      <c r="A192" s="49">
        <v>92</v>
      </c>
      <c r="B192" s="56" t="s">
        <v>60</v>
      </c>
      <c r="C192" s="50">
        <v>90272</v>
      </c>
      <c r="D192" s="167" t="s">
        <v>243</v>
      </c>
      <c r="E192" s="55">
        <v>3</v>
      </c>
    </row>
    <row r="193" spans="1:5" s="39" customFormat="1" ht="15" customHeight="1" x14ac:dyDescent="0.25">
      <c r="A193" s="150" t="s">
        <v>157</v>
      </c>
      <c r="B193" s="151"/>
      <c r="C193" s="151"/>
      <c r="D193" s="151"/>
      <c r="E193" s="57">
        <v>6</v>
      </c>
    </row>
    <row r="194" spans="1:5" s="39" customFormat="1" ht="15" customHeight="1" x14ac:dyDescent="0.25">
      <c r="A194" s="49">
        <v>93</v>
      </c>
      <c r="B194" s="56" t="s">
        <v>60</v>
      </c>
      <c r="C194" s="50">
        <v>90012</v>
      </c>
      <c r="D194" s="167" t="s">
        <v>157</v>
      </c>
      <c r="E194" s="55">
        <v>6</v>
      </c>
    </row>
    <row r="195" spans="1:5" s="39" customFormat="1" ht="15" customHeight="1" x14ac:dyDescent="0.25">
      <c r="A195" s="150" t="s">
        <v>158</v>
      </c>
      <c r="B195" s="151"/>
      <c r="C195" s="151"/>
      <c r="D195" s="151"/>
      <c r="E195" s="57">
        <v>6</v>
      </c>
    </row>
    <row r="196" spans="1:5" s="39" customFormat="1" ht="15" customHeight="1" x14ac:dyDescent="0.25">
      <c r="A196" s="49">
        <v>94</v>
      </c>
      <c r="B196" s="56" t="s">
        <v>60</v>
      </c>
      <c r="C196" s="50">
        <v>90293</v>
      </c>
      <c r="D196" s="59" t="s">
        <v>158</v>
      </c>
      <c r="E196" s="55">
        <v>6</v>
      </c>
    </row>
    <row r="197" spans="1:5" s="39" customFormat="1" ht="15" customHeight="1" x14ac:dyDescent="0.25">
      <c r="A197" s="150" t="s">
        <v>159</v>
      </c>
      <c r="B197" s="151"/>
      <c r="C197" s="151"/>
      <c r="D197" s="151"/>
      <c r="E197" s="57">
        <v>6</v>
      </c>
    </row>
    <row r="198" spans="1:5" s="39" customFormat="1" ht="15" customHeight="1" x14ac:dyDescent="0.25">
      <c r="A198" s="49">
        <v>95</v>
      </c>
      <c r="B198" s="56" t="s">
        <v>60</v>
      </c>
      <c r="C198" s="50">
        <v>90174</v>
      </c>
      <c r="D198" s="59" t="s">
        <v>159</v>
      </c>
      <c r="E198" s="55">
        <v>6</v>
      </c>
    </row>
    <row r="199" spans="1:5" s="39" customFormat="1" ht="15" customHeight="1" x14ac:dyDescent="0.25">
      <c r="A199" s="150" t="s">
        <v>92</v>
      </c>
      <c r="B199" s="151"/>
      <c r="C199" s="151"/>
      <c r="D199" s="151"/>
      <c r="E199" s="57">
        <v>6</v>
      </c>
    </row>
    <row r="200" spans="1:5" s="39" customFormat="1" ht="15" customHeight="1" x14ac:dyDescent="0.25">
      <c r="A200" s="49">
        <v>96</v>
      </c>
      <c r="B200" s="56" t="s">
        <v>60</v>
      </c>
      <c r="C200" s="50">
        <v>90223</v>
      </c>
      <c r="D200" s="59" t="s">
        <v>92</v>
      </c>
      <c r="E200" s="55">
        <v>6</v>
      </c>
    </row>
    <row r="201" spans="1:5" s="39" customFormat="1" ht="15" customHeight="1" x14ac:dyDescent="0.25">
      <c r="A201" s="158" t="s">
        <v>244</v>
      </c>
      <c r="B201" s="159"/>
      <c r="C201" s="159"/>
      <c r="D201" s="165"/>
      <c r="E201" s="61">
        <v>12</v>
      </c>
    </row>
    <row r="202" spans="1:5" s="39" customFormat="1" ht="15" customHeight="1" x14ac:dyDescent="0.25">
      <c r="A202" s="162" t="s">
        <v>239</v>
      </c>
      <c r="B202" s="163"/>
      <c r="C202" s="163"/>
      <c r="D202" s="163"/>
      <c r="E202" s="64"/>
    </row>
    <row r="203" spans="1:5" s="39" customFormat="1" ht="15" customHeight="1" x14ac:dyDescent="0.25">
      <c r="A203" s="49">
        <v>97</v>
      </c>
      <c r="B203" s="56" t="s">
        <v>60</v>
      </c>
      <c r="C203" s="50">
        <v>90276</v>
      </c>
      <c r="D203" t="s">
        <v>231</v>
      </c>
      <c r="E203" s="55">
        <v>12</v>
      </c>
    </row>
    <row r="204" spans="1:5" s="39" customFormat="1" ht="15" customHeight="1" x14ac:dyDescent="0.25">
      <c r="A204" s="150" t="s">
        <v>198</v>
      </c>
      <c r="B204" s="151"/>
      <c r="C204" s="151"/>
      <c r="D204" s="151"/>
      <c r="E204" s="57">
        <v>6</v>
      </c>
    </row>
    <row r="205" spans="1:5" s="39" customFormat="1" ht="15" customHeight="1" x14ac:dyDescent="0.25">
      <c r="A205" s="160" t="s">
        <v>197</v>
      </c>
      <c r="B205" s="161"/>
      <c r="C205" s="161"/>
      <c r="D205" s="161"/>
      <c r="E205" s="71"/>
    </row>
    <row r="206" spans="1:5" ht="15" customHeight="1" x14ac:dyDescent="0.25">
      <c r="A206" s="49">
        <v>98</v>
      </c>
      <c r="B206" s="56" t="s">
        <v>60</v>
      </c>
      <c r="C206" s="50">
        <v>63317</v>
      </c>
      <c r="D206" s="72" t="s">
        <v>199</v>
      </c>
      <c r="E206" s="73"/>
    </row>
    <row r="207" spans="1:5" ht="15" customHeight="1" x14ac:dyDescent="0.25">
      <c r="A207" s="49">
        <v>99</v>
      </c>
      <c r="B207" s="56" t="s">
        <v>60</v>
      </c>
      <c r="C207" s="50">
        <v>63318</v>
      </c>
      <c r="D207" s="72" t="s">
        <v>199</v>
      </c>
      <c r="E207" s="73"/>
    </row>
    <row r="208" spans="1:5" ht="15" customHeight="1" x14ac:dyDescent="0.25">
      <c r="A208" s="49">
        <v>100</v>
      </c>
      <c r="B208" s="56" t="s">
        <v>60</v>
      </c>
      <c r="C208" s="50">
        <v>63319</v>
      </c>
      <c r="D208" s="72" t="s">
        <v>199</v>
      </c>
      <c r="E208" s="73"/>
    </row>
    <row r="209" spans="1:5" ht="15" customHeight="1" x14ac:dyDescent="0.25">
      <c r="A209" s="49">
        <v>101</v>
      </c>
      <c r="B209" s="56" t="s">
        <v>60</v>
      </c>
      <c r="C209" s="50">
        <v>63320</v>
      </c>
      <c r="D209" s="72" t="s">
        <v>199</v>
      </c>
      <c r="E209" s="73"/>
    </row>
    <row r="210" spans="1:5" ht="15" customHeight="1" x14ac:dyDescent="0.25">
      <c r="A210" s="49">
        <v>102</v>
      </c>
      <c r="B210" s="56" t="s">
        <v>60</v>
      </c>
      <c r="C210" s="50">
        <v>63321</v>
      </c>
      <c r="D210" s="72" t="s">
        <v>199</v>
      </c>
      <c r="E210" s="73"/>
    </row>
    <row r="211" spans="1:5" ht="15" customHeight="1" x14ac:dyDescent="0.25">
      <c r="A211" s="160" t="s">
        <v>202</v>
      </c>
      <c r="B211" s="161"/>
      <c r="C211" s="161"/>
      <c r="D211" s="161"/>
      <c r="E211" s="71"/>
    </row>
    <row r="212" spans="1:5" ht="15" customHeight="1" x14ac:dyDescent="0.25">
      <c r="A212" s="49">
        <v>103</v>
      </c>
      <c r="B212" s="56" t="s">
        <v>60</v>
      </c>
      <c r="C212" s="50">
        <v>63317</v>
      </c>
      <c r="D212" s="72" t="s">
        <v>200</v>
      </c>
      <c r="E212" s="73"/>
    </row>
    <row r="213" spans="1:5" ht="15" customHeight="1" x14ac:dyDescent="0.25">
      <c r="A213" s="49">
        <v>104</v>
      </c>
      <c r="B213" s="56" t="s">
        <v>60</v>
      </c>
      <c r="C213" s="50">
        <v>63318</v>
      </c>
      <c r="D213" s="59" t="s">
        <v>200</v>
      </c>
      <c r="E213" s="73"/>
    </row>
    <row r="214" spans="1:5" ht="15" customHeight="1" x14ac:dyDescent="0.25">
      <c r="A214" s="49">
        <v>105</v>
      </c>
      <c r="B214" s="56" t="s">
        <v>60</v>
      </c>
      <c r="C214" s="50">
        <v>63319</v>
      </c>
      <c r="D214" s="72" t="s">
        <v>200</v>
      </c>
      <c r="E214" s="73"/>
    </row>
    <row r="215" spans="1:5" ht="15" customHeight="1" x14ac:dyDescent="0.25">
      <c r="A215" s="49">
        <v>106</v>
      </c>
      <c r="B215" s="56" t="s">
        <v>60</v>
      </c>
      <c r="C215" s="50">
        <v>63320</v>
      </c>
      <c r="D215" s="59" t="s">
        <v>200</v>
      </c>
      <c r="E215" s="73"/>
    </row>
    <row r="216" spans="1:5" ht="15" customHeight="1" x14ac:dyDescent="0.25">
      <c r="A216" s="49">
        <v>107</v>
      </c>
      <c r="B216" s="56" t="s">
        <v>60</v>
      </c>
      <c r="C216" s="50">
        <v>63321</v>
      </c>
      <c r="D216" s="72" t="s">
        <v>200</v>
      </c>
      <c r="E216" s="73"/>
    </row>
    <row r="217" spans="1:5" ht="15" customHeight="1" x14ac:dyDescent="0.25">
      <c r="A217" s="150" t="s">
        <v>189</v>
      </c>
      <c r="B217" s="151"/>
      <c r="C217" s="151"/>
      <c r="D217" s="151"/>
      <c r="E217" s="57">
        <v>18</v>
      </c>
    </row>
    <row r="218" spans="1:5" ht="15" customHeight="1" x14ac:dyDescent="0.25">
      <c r="A218" s="49">
        <v>108</v>
      </c>
      <c r="B218" s="56"/>
      <c r="C218" s="50">
        <v>9800</v>
      </c>
      <c r="D218" s="69" t="s">
        <v>189</v>
      </c>
      <c r="E218" s="55">
        <v>18</v>
      </c>
    </row>
    <row r="219" spans="1:5" ht="15" customHeight="1" x14ac:dyDescent="0.25">
      <c r="B219"/>
      <c r="C219"/>
      <c r="D219"/>
      <c r="E219"/>
    </row>
    <row r="220" spans="1:5" ht="15" customHeight="1" x14ac:dyDescent="0.25">
      <c r="B220"/>
      <c r="C220"/>
      <c r="D220"/>
      <c r="E220"/>
    </row>
    <row r="221" spans="1:5" ht="15" customHeight="1" x14ac:dyDescent="0.25">
      <c r="B221"/>
      <c r="C221"/>
      <c r="D221"/>
      <c r="E221"/>
    </row>
    <row r="222" spans="1:5" ht="15" customHeight="1" x14ac:dyDescent="0.25">
      <c r="B222"/>
      <c r="C222"/>
      <c r="D222"/>
      <c r="E222"/>
    </row>
    <row r="223" spans="1:5" ht="15" customHeight="1" x14ac:dyDescent="0.25">
      <c r="B223"/>
      <c r="C223"/>
      <c r="D223"/>
      <c r="E223"/>
    </row>
    <row r="224" spans="1:5" ht="15" customHeight="1" x14ac:dyDescent="0.25">
      <c r="B224"/>
      <c r="C224"/>
      <c r="D224"/>
      <c r="E224"/>
    </row>
    <row r="225" spans="2:5" ht="15" customHeight="1" x14ac:dyDescent="0.25">
      <c r="B225"/>
      <c r="C225"/>
      <c r="D225"/>
      <c r="E225"/>
    </row>
    <row r="226" spans="2:5" ht="15" customHeight="1" x14ac:dyDescent="0.25">
      <c r="B226"/>
      <c r="C226"/>
      <c r="D226"/>
      <c r="E226"/>
    </row>
    <row r="227" spans="2:5" ht="15" customHeight="1" x14ac:dyDescent="0.25">
      <c r="B227"/>
      <c r="C227"/>
      <c r="D227"/>
      <c r="E227"/>
    </row>
    <row r="228" spans="2:5" ht="15" customHeight="1" x14ac:dyDescent="0.25">
      <c r="B228"/>
      <c r="C228"/>
      <c r="D228"/>
      <c r="E228"/>
    </row>
    <row r="229" spans="2:5" ht="15" customHeight="1" x14ac:dyDescent="0.25">
      <c r="B229"/>
      <c r="C229"/>
      <c r="D229"/>
      <c r="E229"/>
    </row>
    <row r="230" spans="2:5" ht="15" customHeight="1" x14ac:dyDescent="0.25">
      <c r="B230"/>
      <c r="C230"/>
      <c r="D230"/>
      <c r="E230"/>
    </row>
    <row r="231" spans="2:5" ht="15" customHeight="1" x14ac:dyDescent="0.25">
      <c r="B231"/>
      <c r="C231"/>
      <c r="D231"/>
      <c r="E231"/>
    </row>
    <row r="232" spans="2:5" ht="15" customHeight="1" x14ac:dyDescent="0.25">
      <c r="B232"/>
      <c r="C232"/>
      <c r="D232"/>
      <c r="E232"/>
    </row>
    <row r="233" spans="2:5" ht="15" customHeight="1" x14ac:dyDescent="0.25">
      <c r="B233"/>
      <c r="C233"/>
      <c r="D233"/>
      <c r="E233"/>
    </row>
    <row r="234" spans="2:5" ht="15" customHeight="1" x14ac:dyDescent="0.25">
      <c r="B234"/>
      <c r="C234"/>
      <c r="D234"/>
      <c r="E234"/>
    </row>
    <row r="235" spans="2:5" ht="15" customHeight="1" x14ac:dyDescent="0.25">
      <c r="B235"/>
      <c r="C235"/>
      <c r="D235"/>
      <c r="E235"/>
    </row>
    <row r="236" spans="2:5" ht="15" customHeight="1" x14ac:dyDescent="0.25">
      <c r="B236"/>
      <c r="C236"/>
      <c r="D236"/>
      <c r="E236"/>
    </row>
    <row r="237" spans="2:5" ht="15" customHeight="1" x14ac:dyDescent="0.25">
      <c r="B237"/>
      <c r="C237"/>
      <c r="D237"/>
      <c r="E237"/>
    </row>
    <row r="238" spans="2:5" ht="15" customHeight="1" x14ac:dyDescent="0.25">
      <c r="B238"/>
      <c r="C238"/>
      <c r="D238"/>
      <c r="E238"/>
    </row>
    <row r="239" spans="2:5" ht="15" customHeight="1" x14ac:dyDescent="0.25">
      <c r="B239"/>
      <c r="C239"/>
      <c r="D239"/>
      <c r="E239"/>
    </row>
  </sheetData>
  <sheetProtection algorithmName="SHA-512" hashValue="bI9/zWcmg27E5DMEXgANO1MDYKdMaQqnYvHRMumvxATvcugJn60q0F8gwz1LSINrf4hrf8gK60gd1zFxKXT0jw==" saltValue="rAKHTnEPn8gBMUYyaxEQtg==" spinCount="100000" sheet="1" objects="1" scenarios="1"/>
  <protectedRanges>
    <protectedRange sqref="A4:E4" name="Anlage_1"/>
    <protectedRange sqref="A6:E7 A12:E13 A20:E20 A44:E44 A63:E63 A78:E78 A87:E88 A90:E90" name="Anlage_1_2"/>
    <protectedRange sqref="A1:E3 G1:H2" name="Anlage_2"/>
  </protectedRanges>
  <mergeCells count="107">
    <mergeCell ref="A1:E3"/>
    <mergeCell ref="A5:E5"/>
    <mergeCell ref="A90:D90"/>
    <mergeCell ref="A92:D92"/>
    <mergeCell ref="A7:D7"/>
    <mergeCell ref="A12:D12"/>
    <mergeCell ref="A6:D6"/>
    <mergeCell ref="A13:D13"/>
    <mergeCell ref="A20:D20"/>
    <mergeCell ref="A26:D26"/>
    <mergeCell ref="A44:D44"/>
    <mergeCell ref="A63:D63"/>
    <mergeCell ref="A78:D78"/>
    <mergeCell ref="A87:D87"/>
    <mergeCell ref="A89:D89"/>
    <mergeCell ref="A70:D70"/>
    <mergeCell ref="A64:D64"/>
    <mergeCell ref="A18:D18"/>
    <mergeCell ref="A8:D8"/>
    <mergeCell ref="A14:D14"/>
    <mergeCell ref="A16:D16"/>
    <mergeCell ref="A10:D10"/>
    <mergeCell ref="A21:D21"/>
    <mergeCell ref="A36:D36"/>
    <mergeCell ref="A28:D28"/>
    <mergeCell ref="A24:D24"/>
    <mergeCell ref="A61:D61"/>
    <mergeCell ref="A49:D49"/>
    <mergeCell ref="A51:D51"/>
    <mergeCell ref="A53:D53"/>
    <mergeCell ref="A55:D55"/>
    <mergeCell ref="A57:D57"/>
    <mergeCell ref="A68:D68"/>
    <mergeCell ref="A32:D32"/>
    <mergeCell ref="A38:D38"/>
    <mergeCell ref="A40:D40"/>
    <mergeCell ref="A42:D42"/>
    <mergeCell ref="A158:D158"/>
    <mergeCell ref="A160:D160"/>
    <mergeCell ref="A162:D162"/>
    <mergeCell ref="A164:D164"/>
    <mergeCell ref="A166:D166"/>
    <mergeCell ref="A168:D168"/>
    <mergeCell ref="A83:D83"/>
    <mergeCell ref="A66:D66"/>
    <mergeCell ref="A79:D79"/>
    <mergeCell ref="A81:D81"/>
    <mergeCell ref="A72:D72"/>
    <mergeCell ref="A74:D74"/>
    <mergeCell ref="A111:D111"/>
    <mergeCell ref="A115:D115"/>
    <mergeCell ref="A146:D146"/>
    <mergeCell ref="A45:D45"/>
    <mergeCell ref="A47:D47"/>
    <mergeCell ref="A30:D30"/>
    <mergeCell ref="A76:D76"/>
    <mergeCell ref="A34:D34"/>
    <mergeCell ref="A119:D119"/>
    <mergeCell ref="A122:D122"/>
    <mergeCell ref="A124:D124"/>
    <mergeCell ref="A113:D113"/>
    <mergeCell ref="A94:D94"/>
    <mergeCell ref="A96:D96"/>
    <mergeCell ref="A98:D98"/>
    <mergeCell ref="A100:D100"/>
    <mergeCell ref="A85:D85"/>
    <mergeCell ref="A117:D117"/>
    <mergeCell ref="A102:D102"/>
    <mergeCell ref="A104:D104"/>
    <mergeCell ref="A106:D106"/>
    <mergeCell ref="A108:D108"/>
    <mergeCell ref="A59:D59"/>
    <mergeCell ref="A182:D182"/>
    <mergeCell ref="A184:D184"/>
    <mergeCell ref="A186:D186"/>
    <mergeCell ref="A126:D126"/>
    <mergeCell ref="A188:D188"/>
    <mergeCell ref="A176:D176"/>
    <mergeCell ref="A178:D178"/>
    <mergeCell ref="A180:D180"/>
    <mergeCell ref="A151:D151"/>
    <mergeCell ref="A154:D154"/>
    <mergeCell ref="A148:D148"/>
    <mergeCell ref="A138:D138"/>
    <mergeCell ref="A140:D140"/>
    <mergeCell ref="A128:D128"/>
    <mergeCell ref="A130:D130"/>
    <mergeCell ref="A132:D132"/>
    <mergeCell ref="A134:D134"/>
    <mergeCell ref="A136:D136"/>
    <mergeCell ref="A142:D142"/>
    <mergeCell ref="A144:D144"/>
    <mergeCell ref="A170:D170"/>
    <mergeCell ref="A172:D172"/>
    <mergeCell ref="A174:D174"/>
    <mergeCell ref="A156:D156"/>
    <mergeCell ref="A205:D205"/>
    <mergeCell ref="A211:D211"/>
    <mergeCell ref="A217:D217"/>
    <mergeCell ref="A197:D197"/>
    <mergeCell ref="A190:D190"/>
    <mergeCell ref="A193:D193"/>
    <mergeCell ref="A195:D195"/>
    <mergeCell ref="A199:D199"/>
    <mergeCell ref="A204:D204"/>
    <mergeCell ref="A201:D201"/>
    <mergeCell ref="A202:D202"/>
  </mergeCells>
  <dataValidations count="1">
    <dataValidation type="whole" errorStyle="information" allowBlank="1" showInputMessage="1" showErrorMessage="1" sqref="E206:E210 E212:E216" xr:uid="{CE112012-2122-49CA-9C70-C276F11C2B3D}">
      <formula1>0</formula1>
      <formula2>100</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Formular</vt:lpstr>
      <vt:lpstr>M.Sc. BauIng Vertiefung BWW</vt:lpstr>
      <vt:lpstr>M.Sc. BauIng Vertiefung ISU</vt:lpstr>
      <vt:lpstr>M.Sc. BauIng Vertiefung KIB</vt:lpstr>
      <vt:lpstr>M.Sc. BauIng Vertiefung MWM</vt:lpstr>
      <vt:lpstr>Formular!Druckbereich</vt:lpstr>
      <vt:lpstr>'M.Sc. BauIng Vertiefung BWW'!Druckbereich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Czogala, Dominika</cp:lastModifiedBy>
  <cp:lastPrinted>2016-12-19T15:10:35Z</cp:lastPrinted>
  <dcterms:created xsi:type="dcterms:W3CDTF">2016-03-29T06:28:06Z</dcterms:created>
  <dcterms:modified xsi:type="dcterms:W3CDTF">2024-12-02T15:09:47Z</dcterms:modified>
</cp:coreProperties>
</file>